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V:\Human Resources\Workforce\Workforce\Gender Pay Gap\2024\"/>
    </mc:Choice>
  </mc:AlternateContent>
  <xr:revisionPtr revIDLastSave="0" documentId="13_ncr:1_{5B451FB8-03EB-4FA1-9CEE-105185EB419A}" xr6:coauthVersionLast="47" xr6:coauthVersionMax="47" xr10:uidLastSave="{00000000-0000-0000-0000-000000000000}"/>
  <bookViews>
    <workbookView xWindow="-120" yWindow="-120" windowWidth="20730" windowHeight="11160" xr2:uid="{75080504-E312-4DBB-AFFD-3676B707CB7C}"/>
  </bookViews>
  <sheets>
    <sheet name="Ethnicity Summary"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28" i="1" l="1"/>
  <c r="U128" i="1"/>
  <c r="W120" i="1"/>
  <c r="V120" i="1"/>
  <c r="W119" i="1"/>
  <c r="V119" i="1"/>
  <c r="W111" i="1"/>
  <c r="V111" i="1"/>
  <c r="W105" i="1"/>
  <c r="V105" i="1"/>
  <c r="W99" i="1"/>
  <c r="V99" i="1"/>
  <c r="W98" i="1"/>
  <c r="V98" i="1"/>
  <c r="W97" i="1"/>
  <c r="V97" i="1"/>
  <c r="W96" i="1"/>
  <c r="V96" i="1"/>
  <c r="W94" i="1"/>
  <c r="V94" i="1"/>
  <c r="W92" i="1"/>
  <c r="V92" i="1"/>
  <c r="W90" i="1"/>
  <c r="V90" i="1"/>
  <c r="W86" i="1"/>
  <c r="V86" i="1"/>
  <c r="W85" i="1"/>
  <c r="V85" i="1"/>
  <c r="W84" i="1"/>
  <c r="V84" i="1"/>
  <c r="W83" i="1"/>
  <c r="V83" i="1"/>
  <c r="W82" i="1"/>
  <c r="V82" i="1"/>
  <c r="W80" i="1"/>
  <c r="V80" i="1"/>
  <c r="W77" i="1"/>
  <c r="V77" i="1"/>
  <c r="W73" i="1"/>
  <c r="V73" i="1"/>
  <c r="W69" i="1"/>
  <c r="V69" i="1"/>
  <c r="W68" i="1"/>
  <c r="V68" i="1"/>
  <c r="W67" i="1"/>
  <c r="V67" i="1"/>
  <c r="W65" i="1"/>
  <c r="V65" i="1"/>
  <c r="W64" i="1"/>
  <c r="V64" i="1"/>
  <c r="W62" i="1"/>
  <c r="V62" i="1"/>
  <c r="W58" i="1"/>
  <c r="V58" i="1"/>
  <c r="W57" i="1"/>
  <c r="V57" i="1"/>
  <c r="W56" i="1"/>
  <c r="V56" i="1"/>
  <c r="W52" i="1"/>
  <c r="V52" i="1"/>
  <c r="W47" i="1"/>
  <c r="V47" i="1"/>
  <c r="W46" i="1"/>
  <c r="V46" i="1"/>
  <c r="W45" i="1"/>
  <c r="V45" i="1"/>
  <c r="W44" i="1"/>
  <c r="V44" i="1"/>
  <c r="W43" i="1"/>
  <c r="V43" i="1"/>
  <c r="W42" i="1"/>
  <c r="V42" i="1"/>
  <c r="W41" i="1"/>
  <c r="V41" i="1"/>
  <c r="V33" i="1"/>
  <c r="U33" i="1"/>
  <c r="V32" i="1"/>
  <c r="U32" i="1"/>
  <c r="V31" i="1"/>
  <c r="U31" i="1"/>
  <c r="V30" i="1"/>
  <c r="U30" i="1"/>
  <c r="V29" i="1"/>
  <c r="U29" i="1"/>
  <c r="V28" i="1"/>
  <c r="U28" i="1"/>
  <c r="V20" i="1"/>
  <c r="U20" i="1"/>
  <c r="V19" i="1"/>
  <c r="U19" i="1"/>
  <c r="V18" i="1"/>
  <c r="U18" i="1"/>
  <c r="V17" i="1"/>
  <c r="U17" i="1"/>
  <c r="V16" i="1"/>
  <c r="U16" i="1"/>
  <c r="V15" i="1"/>
  <c r="U15" i="1"/>
  <c r="V14" i="1"/>
  <c r="U14" i="1"/>
  <c r="V13" i="1"/>
  <c r="U13" i="1"/>
  <c r="V12" i="1"/>
  <c r="U12" i="1"/>
  <c r="V11" i="1"/>
  <c r="U11" i="1"/>
  <c r="V10" i="1"/>
  <c r="U10" i="1"/>
  <c r="V9" i="1"/>
  <c r="U9" i="1"/>
  <c r="V8" i="1"/>
  <c r="U8" i="1"/>
  <c r="V7" i="1"/>
  <c r="U7" i="1"/>
  <c r="V6" i="1"/>
  <c r="U6" i="1"/>
  <c r="V5" i="1"/>
  <c r="U5" i="1"/>
</calcChain>
</file>

<file path=xl/sharedStrings.xml><?xml version="1.0" encoding="utf-8"?>
<sst xmlns="http://schemas.openxmlformats.org/spreadsheetml/2006/main" count="512" uniqueCount="80">
  <si>
    <t>Medical and Dental Hourly Rate Comparisons by Medical Grade</t>
  </si>
  <si>
    <t>BAME</t>
  </si>
  <si>
    <t>White</t>
  </si>
  <si>
    <t>Don't Know</t>
  </si>
  <si>
    <t>Prefer not to say</t>
  </si>
  <si>
    <t>Grade</t>
  </si>
  <si>
    <t>Headcount</t>
  </si>
  <si>
    <t>% of Total Headcount</t>
  </si>
  <si>
    <t>Average of Overall Hourly Rate</t>
  </si>
  <si>
    <t>Median Hourly Rate</t>
  </si>
  <si>
    <t>Total Headcount</t>
  </si>
  <si>
    <t>Total Average of Overall Hourly Rate</t>
  </si>
  <si>
    <t>Overall Median Hourly Rate</t>
  </si>
  <si>
    <t>Mean BAME vs White Pay Gap</t>
  </si>
  <si>
    <t>Median BAME vs White Pay Gap</t>
  </si>
  <si>
    <t>Associate Adviser</t>
  </si>
  <si>
    <t>Associate Medical Director</t>
  </si>
  <si>
    <t>Associate Specialist</t>
  </si>
  <si>
    <t>Clinical Director</t>
  </si>
  <si>
    <t>Clinical Lead Level 2</t>
  </si>
  <si>
    <t>Clinical Lead Level 3</t>
  </si>
  <si>
    <t>Consultant</t>
  </si>
  <si>
    <t>Dental Officer</t>
  </si>
  <si>
    <t>Dental Practice Adviser</t>
  </si>
  <si>
    <t>GPs (Various)</t>
  </si>
  <si>
    <t>Locum Consultant</t>
  </si>
  <si>
    <t>Medical Director</t>
  </si>
  <si>
    <t>Senior Dental Officer</t>
  </si>
  <si>
    <t>Specialty Doctor</t>
  </si>
  <si>
    <t>Specialty Registrars/Clinical Fellows</t>
  </si>
  <si>
    <t>Grand Total</t>
  </si>
  <si>
    <t xml:space="preserve">Senior Manager Hourly Rate Comparison </t>
  </si>
  <si>
    <t>Prefer Not to Say</t>
  </si>
  <si>
    <t>Executive Manager Grade E</t>
  </si>
  <si>
    <t>Executive Manager Grade G</t>
  </si>
  <si>
    <t>Non-Executive Board Member</t>
  </si>
  <si>
    <t>Senior Manager Grade A</t>
  </si>
  <si>
    <t>Senior Manager Grade B</t>
  </si>
  <si>
    <t>Agenda for Change Job Families Hourly Rate Comparison</t>
  </si>
  <si>
    <t>Job Family2</t>
  </si>
  <si>
    <t>AfC Band</t>
  </si>
  <si>
    <t>ADMINISTRATIVE SERVICES</t>
  </si>
  <si>
    <t>Band 2</t>
  </si>
  <si>
    <t>Band 3</t>
  </si>
  <si>
    <t>Band 4</t>
  </si>
  <si>
    <t>Band 5</t>
  </si>
  <si>
    <t>Band 6</t>
  </si>
  <si>
    <t>Band 7</t>
  </si>
  <si>
    <t>Band 8A</t>
  </si>
  <si>
    <t>Band 8B</t>
  </si>
  <si>
    <t>Band 8C</t>
  </si>
  <si>
    <t>Band 8D</t>
  </si>
  <si>
    <t>Band 9</t>
  </si>
  <si>
    <t>ADMINISTRATIVE SERVICES Total</t>
  </si>
  <si>
    <t>ALLIED HEALTH PROFESSION</t>
  </si>
  <si>
    <t>ALLIED HEALTH PROFESSION Total</t>
  </si>
  <si>
    <t>HEALTHCARE SCIENCES</t>
  </si>
  <si>
    <t>HEALTHCARE SCIENCES Total</t>
  </si>
  <si>
    <t>MEIDCAL &amp; DENTAL SUPPORT</t>
  </si>
  <si>
    <t>MEIDCAL &amp; DENTAL SUPPORT Total</t>
  </si>
  <si>
    <t>NURSING / MIDWIFERY</t>
  </si>
  <si>
    <t>Not Assimilated</t>
  </si>
  <si>
    <t>NURSING / MIDWIFERY Total</t>
  </si>
  <si>
    <t>OTHER THERAPEUTIC</t>
  </si>
  <si>
    <t>OTHER THERAPEUTIC Total</t>
  </si>
  <si>
    <t>PERSONAL AND SOCIAL CARE</t>
  </si>
  <si>
    <t>PERSONAL AND SOCIAL CARE Total</t>
  </si>
  <si>
    <t>SUPPORT SERVICES</t>
  </si>
  <si>
    <t>Band 1</t>
  </si>
  <si>
    <t>SUPPORT SERVICES Total</t>
  </si>
  <si>
    <t xml:space="preserve">N.B.Staff described as being in "Not assimilated" Pay Bands are TUPE transferred Prison staff or joint appointments with the Council </t>
  </si>
  <si>
    <t>Overall</t>
  </si>
  <si>
    <t>Please Note:</t>
  </si>
  <si>
    <t>1. Pay rates within NHS Forth Valley are in line with national pay arrangements which are determined by the Scottish Government. Staff are appointed to Agenda for Change bands and Executive and Senior Manager grades through a recognised national job evaluation process. Progression through the AfC pay bands is then through incremental progression, so those staff with longer service will therefore be paid at the upper end of a pay scale compared to those new into post. Appointment to a Medical and Dental grade is based on the definitions in the terms and conditions of service and then progress through the scale is again through incremental progression, with length of service again influencing the rate of pay.</t>
  </si>
  <si>
    <t>2. Values where the in-post headcount is less than or equal to 10 have been suppressed to minimise the potential for personal identifcation</t>
  </si>
  <si>
    <t>3. Mean pay gap data is calculated by adding together all employee basic hourly rates of pay, for a particular cohort, and dividing this amount by the total number of employees within the same grouping. It therefore includes the highest and lowest rates across the organisation and provides an overall indication of the size of the pay gap. However, actual and comparative values can be skewed by particularly small numbers in some groups.
and provides an overall indication of the size of the pay gap</t>
  </si>
  <si>
    <t xml:space="preserve">4. Median pay gap data is calculated by listing all employee hourly rates of pay, for a particular cohort, and finding the midpoint in the range. is calculated by taking the mid-point from a list of all employees’ basic hourly rates of pay and provides a more accurate representation of the ‘typical’ difference in pay that is not skewed by the highest or lowest rates across 
the organisation. Again, actual and comparitive values can be skewed by particularly small numbers in some groups.
the ‘typical’ difference in pay that is not skewed by the highest or lowest rates across 
the organisation.
employees’ basic hourly rates of pay and provides a more accurate representation of 
the ‘typical’ difference in pay that is not skewed by the highest or lowest rates across 
the organisation. </t>
  </si>
  <si>
    <t>5. The % Ethnicity pay gap is the monetary difference in the mean or median basic hourly rate of pay, between those who have identified themselves as being of "Black &amp; Ethnic Minority" (BAME) origin and those who identified themsleves as being of any "White" origin expressed as a percentage of the "BAME" hourly rate</t>
  </si>
  <si>
    <t>&lt;=10</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</si>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</sst>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theme="1"/>
      <name val="Arial"/>
      <family val="2"/>
    </font>
    <font>
      <b/>
      <sz val="10"/>
      <color theme="1"/>
      <name val="Arial"/>
      <family val="2"/>
    </font>
    <font>
      <b/>
      <sz val="10"/>
      <name val="Arial"/>
      <family val="2"/>
    </font>
    <font>
      <b/>
      <i/>
      <sz val="10"/>
      <color theme="1"/>
      <name val="Arial"/>
      <family val="2"/>
    </font>
    <font>
      <sz val="10"/>
      <name val="Arial"/>
      <family val="2"/>
    </font>
    <font>
      <sz val="9"/>
      <color indexed="8"/>
      <name val="Arial"/>
      <family val="2"/>
    </font>
  </fonts>
  <fills count="3">
    <fill>
      <patternFill patternType="none"/>
    </fill>
    <fill>
      <patternFill patternType="gray125"/>
    </fill>
    <fill>
      <patternFill patternType="solid">
        <fgColor rgb="FFFFFF99"/>
        <bgColor indexed="64"/>
      </patternFill>
    </fill>
  </fills>
  <borders count="64">
    <border>
      <left/>
      <right/>
      <top/>
      <bottom/>
      <diagonal/>
    </border>
    <border>
      <left style="thin">
        <color rgb="FF999999"/>
      </left>
      <right/>
      <top style="thin">
        <color rgb="FF999999"/>
      </top>
      <bottom/>
      <diagonal/>
    </border>
    <border>
      <left style="thin">
        <color rgb="FF999999"/>
      </left>
      <right/>
      <top style="thin">
        <color indexed="65"/>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999999"/>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5"/>
      </left>
      <right/>
      <top style="thin">
        <color indexed="65"/>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5"/>
      </top>
      <bottom/>
      <diagonal/>
    </border>
    <border>
      <left/>
      <right style="medium">
        <color indexed="64"/>
      </right>
      <top style="thin">
        <color indexed="64"/>
      </top>
      <bottom/>
      <diagonal/>
    </border>
    <border>
      <left style="thin">
        <color indexed="65"/>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5"/>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rgb="FF999999"/>
      </left>
      <right/>
      <top style="thin">
        <color indexed="9"/>
      </top>
      <bottom/>
      <diagonal/>
    </border>
  </borders>
  <cellStyleXfs count="2">
    <xf numFmtId="0" fontId="0" fillId="0" borderId="0"/>
    <xf numFmtId="0" fontId="4" fillId="0" borderId="0"/>
  </cellStyleXfs>
  <cellXfs count="138">
    <xf numFmtId="0" fontId="0" fillId="0" borderId="0" xfId="0"/>
    <xf numFmtId="0" fontId="0" fillId="0" borderId="1" xfId="0" applyBorder="1"/>
    <xf numFmtId="0" fontId="2" fillId="0" borderId="0" xfId="0" applyFont="1" applyAlignment="1">
      <alignment horizontal="center"/>
    </xf>
    <xf numFmtId="0" fontId="0" fillId="0" borderId="2" xfId="0" applyBorder="1"/>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wrapText="1"/>
    </xf>
    <xf numFmtId="0" fontId="1" fillId="0" borderId="7" xfId="0" applyFont="1" applyBorder="1" applyAlignment="1">
      <alignment horizontal="center" wrapText="1"/>
    </xf>
    <xf numFmtId="0" fontId="1" fillId="0" borderId="0" xfId="0" applyFont="1"/>
    <xf numFmtId="0" fontId="2" fillId="0" borderId="3" xfId="0" applyFont="1" applyBorder="1"/>
    <xf numFmtId="0" fontId="2" fillId="0" borderId="8" xfId="0" applyFont="1" applyBorder="1" applyAlignment="1">
      <alignment horizontal="center"/>
    </xf>
    <xf numFmtId="0" fontId="2" fillId="0" borderId="9" xfId="0" applyFont="1" applyBorder="1" applyAlignment="1">
      <alignment horizontal="center" wrapText="1"/>
    </xf>
    <xf numFmtId="0" fontId="2" fillId="0" borderId="10" xfId="0" applyFont="1" applyBorder="1" applyAlignment="1">
      <alignment horizontal="center" wrapText="1"/>
    </xf>
    <xf numFmtId="0" fontId="2" fillId="0" borderId="8" xfId="0" applyFont="1" applyBorder="1" applyAlignment="1">
      <alignment horizontal="center" wrapText="1"/>
    </xf>
    <xf numFmtId="0" fontId="2" fillId="0" borderId="11" xfId="0" applyFont="1" applyBorder="1" applyAlignment="1">
      <alignment horizontal="center" wrapText="1"/>
    </xf>
    <xf numFmtId="0" fontId="0" fillId="0" borderId="12" xfId="0" applyBorder="1"/>
    <xf numFmtId="0" fontId="0" fillId="0" borderId="13" xfId="0" applyBorder="1" applyAlignment="1">
      <alignment horizontal="center"/>
    </xf>
    <xf numFmtId="10" fontId="0" fillId="0" borderId="14" xfId="0" applyNumberFormat="1" applyBorder="1" applyAlignment="1">
      <alignment horizontal="center"/>
    </xf>
    <xf numFmtId="2" fontId="0" fillId="0" borderId="15" xfId="0" applyNumberFormat="1" applyBorder="1" applyAlignment="1">
      <alignment horizontal="center"/>
    </xf>
    <xf numFmtId="2" fontId="0" fillId="0" borderId="16" xfId="0" applyNumberFormat="1" applyBorder="1" applyAlignment="1">
      <alignment horizontal="center"/>
    </xf>
    <xf numFmtId="2" fontId="0" fillId="0" borderId="17" xfId="0" applyNumberFormat="1" applyBorder="1" applyAlignment="1">
      <alignment horizontal="center"/>
    </xf>
    <xf numFmtId="2" fontId="0" fillId="0" borderId="14" xfId="0" applyNumberFormat="1" applyBorder="1" applyAlignment="1">
      <alignment horizontal="center"/>
    </xf>
    <xf numFmtId="10" fontId="0" fillId="0" borderId="15" xfId="0" applyNumberFormat="1" applyBorder="1" applyAlignment="1">
      <alignment horizontal="center"/>
    </xf>
    <xf numFmtId="10" fontId="0" fillId="0" borderId="16" xfId="0" applyNumberFormat="1" applyBorder="1" applyAlignment="1">
      <alignment horizontal="center"/>
    </xf>
    <xf numFmtId="0" fontId="0" fillId="0" borderId="18" xfId="0" applyBorder="1"/>
    <xf numFmtId="0" fontId="0" fillId="0" borderId="19" xfId="0" applyBorder="1" applyAlignment="1">
      <alignment horizontal="center"/>
    </xf>
    <xf numFmtId="10" fontId="0" fillId="0" borderId="20" xfId="0" applyNumberFormat="1" applyBorder="1" applyAlignment="1">
      <alignment horizontal="center"/>
    </xf>
    <xf numFmtId="2" fontId="0" fillId="0" borderId="21" xfId="0" applyNumberFormat="1" applyBorder="1" applyAlignment="1">
      <alignment horizontal="center"/>
    </xf>
    <xf numFmtId="2" fontId="0" fillId="0" borderId="22" xfId="0" applyNumberFormat="1" applyBorder="1" applyAlignment="1">
      <alignment horizontal="center"/>
    </xf>
    <xf numFmtId="2" fontId="0" fillId="0" borderId="23" xfId="0" applyNumberFormat="1" applyBorder="1" applyAlignment="1">
      <alignment horizontal="center"/>
    </xf>
    <xf numFmtId="2" fontId="0" fillId="0" borderId="20" xfId="0" applyNumberFormat="1" applyBorder="1" applyAlignment="1">
      <alignment horizontal="center"/>
    </xf>
    <xf numFmtId="10" fontId="0" fillId="0" borderId="21" xfId="0" applyNumberFormat="1" applyBorder="1" applyAlignment="1">
      <alignment horizontal="center"/>
    </xf>
    <xf numFmtId="10" fontId="0" fillId="0" borderId="22" xfId="0" applyNumberFormat="1" applyBorder="1" applyAlignment="1">
      <alignment horizontal="center"/>
    </xf>
    <xf numFmtId="0" fontId="0" fillId="0" borderId="24" xfId="0" applyBorder="1"/>
    <xf numFmtId="0" fontId="0" fillId="0" borderId="25" xfId="0" applyBorder="1" applyAlignment="1">
      <alignment horizontal="center"/>
    </xf>
    <xf numFmtId="10" fontId="0" fillId="0" borderId="26" xfId="0" applyNumberFormat="1" applyBorder="1" applyAlignment="1">
      <alignment horizontal="center"/>
    </xf>
    <xf numFmtId="2" fontId="0" fillId="0" borderId="27" xfId="0" applyNumberFormat="1" applyBorder="1" applyAlignment="1">
      <alignment horizontal="center"/>
    </xf>
    <xf numFmtId="2" fontId="0" fillId="0" borderId="28" xfId="0" applyNumberFormat="1" applyBorder="1" applyAlignment="1">
      <alignment horizontal="center"/>
    </xf>
    <xf numFmtId="2" fontId="0" fillId="0" borderId="29" xfId="0" applyNumberFormat="1" applyBorder="1" applyAlignment="1">
      <alignment horizontal="center"/>
    </xf>
    <xf numFmtId="2" fontId="0" fillId="0" borderId="26" xfId="0" applyNumberFormat="1" applyBorder="1" applyAlignment="1">
      <alignment horizontal="center"/>
    </xf>
    <xf numFmtId="10" fontId="0" fillId="0" borderId="27" xfId="0" applyNumberFormat="1" applyBorder="1" applyAlignment="1">
      <alignment horizontal="center"/>
    </xf>
    <xf numFmtId="10" fontId="0" fillId="0" borderId="28" xfId="0" applyNumberFormat="1" applyBorder="1" applyAlignment="1">
      <alignment horizontal="center"/>
    </xf>
    <xf numFmtId="0" fontId="1" fillId="2" borderId="30" xfId="0" applyFont="1" applyFill="1" applyBorder="1"/>
    <xf numFmtId="0" fontId="1" fillId="2" borderId="31" xfId="0" applyFont="1" applyFill="1" applyBorder="1" applyAlignment="1">
      <alignment horizontal="center"/>
    </xf>
    <xf numFmtId="10" fontId="1" fillId="2" borderId="32" xfId="0" applyNumberFormat="1" applyFont="1" applyFill="1" applyBorder="1" applyAlignment="1">
      <alignment horizontal="center"/>
    </xf>
    <xf numFmtId="2" fontId="1" fillId="2" borderId="33" xfId="0" applyNumberFormat="1" applyFont="1" applyFill="1" applyBorder="1" applyAlignment="1">
      <alignment horizontal="center"/>
    </xf>
    <xf numFmtId="2" fontId="1" fillId="2" borderId="34" xfId="0" applyNumberFormat="1" applyFont="1" applyFill="1" applyBorder="1" applyAlignment="1">
      <alignment horizontal="center"/>
    </xf>
    <xf numFmtId="2" fontId="1" fillId="2" borderId="35" xfId="0" applyNumberFormat="1" applyFont="1" applyFill="1" applyBorder="1" applyAlignment="1">
      <alignment horizontal="center"/>
    </xf>
    <xf numFmtId="2" fontId="1" fillId="2" borderId="32" xfId="0" applyNumberFormat="1" applyFont="1" applyFill="1" applyBorder="1" applyAlignment="1">
      <alignment horizontal="center"/>
    </xf>
    <xf numFmtId="10" fontId="1" fillId="2" borderId="33" xfId="0" applyNumberFormat="1" applyFont="1" applyFill="1" applyBorder="1" applyAlignment="1">
      <alignment horizontal="center"/>
    </xf>
    <xf numFmtId="10" fontId="1" fillId="2" borderId="34" xfId="0" applyNumberFormat="1" applyFont="1" applyFill="1" applyBorder="1" applyAlignment="1">
      <alignment horizontal="center"/>
    </xf>
    <xf numFmtId="0" fontId="1" fillId="0" borderId="2" xfId="0" applyFont="1" applyBorder="1"/>
    <xf numFmtId="0" fontId="0" fillId="0" borderId="21" xfId="0" applyBorder="1" applyAlignment="1">
      <alignment horizontal="center"/>
    </xf>
    <xf numFmtId="10" fontId="0" fillId="0" borderId="36" xfId="0" applyNumberFormat="1" applyBorder="1" applyAlignment="1">
      <alignment horizontal="center"/>
    </xf>
    <xf numFmtId="2" fontId="0" fillId="0" borderId="20" xfId="0" applyNumberFormat="1" applyBorder="1"/>
    <xf numFmtId="2" fontId="0" fillId="0" borderId="37" xfId="0" applyNumberFormat="1" applyBorder="1"/>
    <xf numFmtId="2" fontId="0" fillId="0" borderId="38" xfId="0" applyNumberFormat="1" applyBorder="1" applyAlignment="1">
      <alignment horizontal="center"/>
    </xf>
    <xf numFmtId="0" fontId="0" fillId="0" borderId="15" xfId="0" applyBorder="1" applyAlignment="1">
      <alignment horizontal="center"/>
    </xf>
    <xf numFmtId="2" fontId="0" fillId="0" borderId="14" xfId="0" applyNumberFormat="1" applyBorder="1"/>
    <xf numFmtId="2" fontId="0" fillId="0" borderId="38" xfId="0" applyNumberFormat="1" applyBorder="1"/>
    <xf numFmtId="10" fontId="0" fillId="0" borderId="39" xfId="0" applyNumberFormat="1" applyBorder="1" applyAlignment="1">
      <alignment horizontal="center"/>
    </xf>
    <xf numFmtId="2" fontId="0" fillId="0" borderId="21" xfId="0" applyNumberFormat="1" applyBorder="1"/>
    <xf numFmtId="2" fontId="0" fillId="0" borderId="40" xfId="0" applyNumberFormat="1" applyBorder="1" applyAlignment="1">
      <alignment horizontal="center"/>
    </xf>
    <xf numFmtId="2" fontId="0" fillId="0" borderId="40" xfId="0" applyNumberFormat="1" applyBorder="1"/>
    <xf numFmtId="0" fontId="0" fillId="0" borderId="41" xfId="0" applyBorder="1"/>
    <xf numFmtId="0" fontId="0" fillId="0" borderId="42" xfId="0" applyBorder="1" applyAlignment="1">
      <alignment horizontal="center"/>
    </xf>
    <xf numFmtId="10" fontId="0" fillId="0" borderId="43" xfId="0" applyNumberFormat="1" applyBorder="1" applyAlignment="1">
      <alignment horizontal="center"/>
    </xf>
    <xf numFmtId="2" fontId="0" fillId="0" borderId="44" xfId="0" applyNumberFormat="1" applyBorder="1"/>
    <xf numFmtId="2" fontId="0" fillId="0" borderId="42" xfId="0" applyNumberFormat="1" applyBorder="1"/>
    <xf numFmtId="0" fontId="0" fillId="0" borderId="45" xfId="0" applyBorder="1" applyAlignment="1">
      <alignment horizontal="center"/>
    </xf>
    <xf numFmtId="2" fontId="0" fillId="0" borderId="46" xfId="0" applyNumberFormat="1" applyBorder="1" applyAlignment="1">
      <alignment horizontal="center"/>
    </xf>
    <xf numFmtId="2" fontId="0" fillId="0" borderId="47" xfId="0" applyNumberFormat="1" applyBorder="1" applyAlignment="1">
      <alignment horizontal="center"/>
    </xf>
    <xf numFmtId="0" fontId="0" fillId="0" borderId="48" xfId="0" applyBorder="1" applyAlignment="1">
      <alignment horizontal="center"/>
    </xf>
    <xf numFmtId="2" fontId="0" fillId="0" borderId="46" xfId="0" applyNumberFormat="1" applyBorder="1"/>
    <xf numFmtId="2" fontId="0" fillId="0" borderId="47" xfId="0" applyNumberFormat="1" applyBorder="1"/>
    <xf numFmtId="2" fontId="0" fillId="0" borderId="48" xfId="0" applyNumberFormat="1" applyBorder="1" applyAlignment="1">
      <alignment horizontal="center"/>
    </xf>
    <xf numFmtId="10" fontId="0" fillId="0" borderId="48" xfId="0" applyNumberFormat="1" applyBorder="1" applyAlignment="1">
      <alignment horizontal="center"/>
    </xf>
    <xf numFmtId="0" fontId="1" fillId="2" borderId="9" xfId="0" applyFont="1" applyFill="1" applyBorder="1" applyAlignment="1">
      <alignment horizontal="center"/>
    </xf>
    <xf numFmtId="10" fontId="1" fillId="2" borderId="4" xfId="0" applyNumberFormat="1" applyFont="1" applyFill="1" applyBorder="1" applyAlignment="1">
      <alignment horizontal="center"/>
    </xf>
    <xf numFmtId="2" fontId="1" fillId="2" borderId="49" xfId="0" applyNumberFormat="1" applyFont="1" applyFill="1" applyBorder="1"/>
    <xf numFmtId="2" fontId="1" fillId="2" borderId="9" xfId="0" applyNumberFormat="1" applyFont="1" applyFill="1" applyBorder="1"/>
    <xf numFmtId="0" fontId="1" fillId="2" borderId="8" xfId="0" applyFont="1" applyFill="1" applyBorder="1" applyAlignment="1">
      <alignment horizontal="center"/>
    </xf>
    <xf numFmtId="2" fontId="1" fillId="2" borderId="49" xfId="0" applyNumberFormat="1" applyFont="1" applyFill="1" applyBorder="1" applyAlignment="1">
      <alignment horizontal="center"/>
    </xf>
    <xf numFmtId="2" fontId="1" fillId="2" borderId="10" xfId="0" applyNumberFormat="1" applyFont="1" applyFill="1" applyBorder="1" applyAlignment="1">
      <alignment horizontal="center"/>
    </xf>
    <xf numFmtId="2" fontId="1" fillId="2" borderId="10" xfId="0" applyNumberFormat="1" applyFont="1" applyFill="1" applyBorder="1"/>
    <xf numFmtId="2" fontId="1" fillId="2" borderId="9" xfId="0" applyNumberFormat="1" applyFont="1" applyFill="1" applyBorder="1" applyAlignment="1">
      <alignment horizontal="center"/>
    </xf>
    <xf numFmtId="10" fontId="1" fillId="2" borderId="9" xfId="0" applyNumberFormat="1" applyFont="1" applyFill="1" applyBorder="1" applyAlignment="1">
      <alignment horizontal="center"/>
    </xf>
    <xf numFmtId="10" fontId="1" fillId="2" borderId="10" xfId="0" applyNumberFormat="1" applyFont="1" applyFill="1" applyBorder="1" applyAlignment="1">
      <alignment horizontal="center"/>
    </xf>
    <xf numFmtId="0" fontId="1" fillId="0" borderId="50" xfId="0" applyFont="1" applyBorder="1"/>
    <xf numFmtId="0" fontId="0" fillId="0" borderId="7" xfId="0" applyBorder="1"/>
    <xf numFmtId="0" fontId="1" fillId="0" borderId="8" xfId="0" applyFont="1" applyBorder="1" applyAlignment="1">
      <alignment wrapText="1"/>
    </xf>
    <xf numFmtId="0" fontId="1" fillId="0" borderId="10" xfId="0" applyFont="1" applyBorder="1" applyAlignment="1">
      <alignment wrapText="1"/>
    </xf>
    <xf numFmtId="0" fontId="0" fillId="0" borderId="0" xfId="0" applyAlignment="1">
      <alignment wrapText="1"/>
    </xf>
    <xf numFmtId="0" fontId="0" fillId="0" borderId="51" xfId="0" applyBorder="1"/>
    <xf numFmtId="0" fontId="0" fillId="0" borderId="52" xfId="0" applyBorder="1"/>
    <xf numFmtId="0" fontId="0" fillId="0" borderId="53" xfId="0" applyBorder="1" applyAlignment="1">
      <alignment horizontal="center"/>
    </xf>
    <xf numFmtId="10" fontId="0" fillId="0" borderId="54" xfId="0" applyNumberFormat="1" applyBorder="1" applyAlignment="1">
      <alignment horizontal="center"/>
    </xf>
    <xf numFmtId="2" fontId="0" fillId="0" borderId="55" xfId="0" applyNumberFormat="1" applyBorder="1" applyAlignment="1">
      <alignment horizontal="center"/>
    </xf>
    <xf numFmtId="2" fontId="0" fillId="0" borderId="52" xfId="0" applyNumberFormat="1" applyBorder="1" applyAlignment="1">
      <alignment horizontal="center"/>
    </xf>
    <xf numFmtId="2" fontId="0" fillId="0" borderId="37" xfId="0" applyNumberFormat="1" applyBorder="1" applyAlignment="1">
      <alignment horizontal="center"/>
    </xf>
    <xf numFmtId="10" fontId="0" fillId="0" borderId="37" xfId="0" applyNumberFormat="1" applyBorder="1" applyAlignment="1">
      <alignment horizontal="center"/>
    </xf>
    <xf numFmtId="10" fontId="0" fillId="0" borderId="56" xfId="0" applyNumberFormat="1" applyBorder="1" applyAlignment="1">
      <alignment horizontal="center"/>
    </xf>
    <xf numFmtId="0" fontId="0" fillId="0" borderId="57" xfId="0" applyBorder="1"/>
    <xf numFmtId="0" fontId="0" fillId="0" borderId="40" xfId="0" applyBorder="1"/>
    <xf numFmtId="0" fontId="0" fillId="0" borderId="47" xfId="0" applyBorder="1"/>
    <xf numFmtId="10" fontId="0" fillId="0" borderId="58" xfId="0" applyNumberFormat="1" applyBorder="1" applyAlignment="1">
      <alignment horizontal="center"/>
    </xf>
    <xf numFmtId="0" fontId="3" fillId="2" borderId="3" xfId="0" applyFont="1" applyFill="1" applyBorder="1"/>
    <xf numFmtId="0" fontId="3" fillId="2" borderId="59" xfId="0" applyFont="1" applyFill="1" applyBorder="1"/>
    <xf numFmtId="0" fontId="3" fillId="2" borderId="8" xfId="0" applyFont="1" applyFill="1" applyBorder="1" applyAlignment="1">
      <alignment horizontal="center"/>
    </xf>
    <xf numFmtId="10" fontId="3" fillId="2" borderId="4" xfId="0" applyNumberFormat="1" applyFont="1" applyFill="1" applyBorder="1" applyAlignment="1">
      <alignment horizontal="center"/>
    </xf>
    <xf numFmtId="2" fontId="3" fillId="2" borderId="49" xfId="0" applyNumberFormat="1" applyFont="1" applyFill="1" applyBorder="1" applyAlignment="1">
      <alignment horizontal="center"/>
    </xf>
    <xf numFmtId="2" fontId="3" fillId="2" borderId="10" xfId="0" applyNumberFormat="1" applyFont="1" applyFill="1" applyBorder="1" applyAlignment="1">
      <alignment horizontal="center"/>
    </xf>
    <xf numFmtId="2" fontId="3" fillId="2" borderId="9" xfId="0" applyNumberFormat="1" applyFont="1" applyFill="1" applyBorder="1" applyAlignment="1">
      <alignment horizontal="center"/>
    </xf>
    <xf numFmtId="10" fontId="3" fillId="2" borderId="9" xfId="0" applyNumberFormat="1" applyFont="1" applyFill="1" applyBorder="1" applyAlignment="1">
      <alignment horizontal="center"/>
    </xf>
    <xf numFmtId="10" fontId="3" fillId="2" borderId="5" xfId="0" applyNumberFormat="1" applyFont="1" applyFill="1" applyBorder="1" applyAlignment="1">
      <alignment horizontal="center"/>
    </xf>
    <xf numFmtId="2" fontId="5" fillId="0" borderId="40" xfId="1" applyNumberFormat="1" applyFont="1" applyBorder="1" applyAlignment="1">
      <alignment horizontal="center"/>
    </xf>
    <xf numFmtId="10" fontId="0" fillId="0" borderId="60" xfId="0" applyNumberFormat="1" applyBorder="1" applyAlignment="1">
      <alignment horizontal="center"/>
    </xf>
    <xf numFmtId="0" fontId="1" fillId="2" borderId="6" xfId="0" applyFont="1" applyFill="1" applyBorder="1"/>
    <xf numFmtId="0" fontId="1" fillId="2" borderId="61" xfId="0" applyFont="1" applyFill="1" applyBorder="1"/>
    <xf numFmtId="10" fontId="1" fillId="2" borderId="7" xfId="0" applyNumberFormat="1" applyFont="1" applyFill="1" applyBorder="1" applyAlignment="1">
      <alignment horizontal="center"/>
    </xf>
    <xf numFmtId="2" fontId="1" fillId="2" borderId="62" xfId="0" applyNumberFormat="1" applyFont="1" applyFill="1" applyBorder="1" applyAlignment="1">
      <alignment horizontal="center"/>
    </xf>
    <xf numFmtId="0" fontId="4" fillId="0" borderId="0" xfId="0" applyFont="1"/>
    <xf numFmtId="0" fontId="0" fillId="0" borderId="63" xfId="0" applyBorder="1"/>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0" fillId="0" borderId="34" xfId="0" applyBorder="1"/>
    <xf numFmtId="0" fontId="2" fillId="2" borderId="30" xfId="0" applyFont="1" applyFill="1" applyBorder="1"/>
    <xf numFmtId="0" fontId="2" fillId="2" borderId="8" xfId="0" applyFont="1" applyFill="1" applyBorder="1" applyAlignment="1">
      <alignment horizontal="center"/>
    </xf>
    <xf numFmtId="10" fontId="2" fillId="2" borderId="9" xfId="0" applyNumberFormat="1" applyFont="1" applyFill="1" applyBorder="1" applyAlignment="1">
      <alignment horizontal="center"/>
    </xf>
    <xf numFmtId="2" fontId="2" fillId="2" borderId="9" xfId="0" applyNumberFormat="1" applyFont="1" applyFill="1" applyBorder="1" applyAlignment="1">
      <alignment horizontal="center"/>
    </xf>
    <xf numFmtId="2" fontId="2" fillId="2" borderId="10" xfId="0" applyNumberFormat="1" applyFont="1" applyFill="1" applyBorder="1" applyAlignment="1">
      <alignment horizontal="center"/>
    </xf>
    <xf numFmtId="2" fontId="2" fillId="2" borderId="5" xfId="0" applyNumberFormat="1" applyFont="1" applyFill="1" applyBorder="1" applyAlignment="1">
      <alignment horizontal="center"/>
    </xf>
    <xf numFmtId="10" fontId="2" fillId="2" borderId="10" xfId="0" applyNumberFormat="1" applyFont="1" applyFill="1" applyBorder="1" applyAlignment="1">
      <alignment horizontal="center"/>
    </xf>
    <xf numFmtId="0" fontId="2" fillId="0" borderId="0" xfId="0" applyFont="1"/>
    <xf numFmtId="0" fontId="0" fillId="0" borderId="0" xfId="0" applyAlignment="1">
      <alignment wrapText="1"/>
    </xf>
    <xf numFmtId="0" fontId="0" fillId="0" borderId="0" xfId="0"/>
  </cellXfs>
  <cellStyles count="2">
    <cellStyle name="Normal" xfId="0" builtinId="0"/>
    <cellStyle name="Normal 2" xfId="1" xr:uid="{B5D4D8FD-D76F-4DC5-9E4D-DD32209D3D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8FDC2-66FD-4CD1-B7E5-941965922D38}">
  <dimension ref="A1:W142"/>
  <sheetViews>
    <sheetView tabSelected="1" topLeftCell="A40" workbookViewId="0">
      <selection activeCell="X56" sqref="X56"/>
    </sheetView>
  </sheetViews>
  <sheetFormatPr defaultRowHeight="12.75" x14ac:dyDescent="0.2"/>
  <cols>
    <col min="1" max="1" width="35.7109375" bestFit="1" customWidth="1"/>
    <col min="2" max="2" width="14.42578125" customWidth="1"/>
    <col min="3" max="3" width="11.140625" customWidth="1"/>
    <col min="4" max="4" width="13.7109375" customWidth="1"/>
    <col min="5" max="6" width="11.5703125" customWidth="1"/>
    <col min="7" max="7" width="12.5703125" customWidth="1"/>
    <col min="8" max="8" width="13.5703125" customWidth="1"/>
    <col min="9" max="9" width="12.85546875" customWidth="1"/>
    <col min="10" max="10" width="12.42578125" customWidth="1"/>
    <col min="11" max="11" width="12.5703125" customWidth="1"/>
    <col min="12" max="12" width="13" customWidth="1"/>
    <col min="13" max="13" width="10.7109375" customWidth="1"/>
    <col min="14" max="14" width="10.7109375" bestFit="1" customWidth="1"/>
    <col min="15" max="15" width="10.7109375" customWidth="1"/>
    <col min="16" max="16" width="11" customWidth="1"/>
    <col min="18" max="18" width="10.42578125" customWidth="1"/>
  </cols>
  <sheetData>
    <row r="1" spans="1:22" x14ac:dyDescent="0.2">
      <c r="A1" s="1"/>
      <c r="B1" s="2" t="s">
        <v>0</v>
      </c>
      <c r="C1" s="2"/>
      <c r="D1" s="2"/>
      <c r="E1" s="2"/>
      <c r="F1" s="2"/>
      <c r="G1" s="2"/>
      <c r="H1" s="2"/>
      <c r="I1" s="2"/>
      <c r="J1" s="2"/>
      <c r="K1" s="2"/>
      <c r="L1" s="2"/>
      <c r="M1" s="2"/>
      <c r="N1" s="2"/>
    </row>
    <row r="2" spans="1:22" ht="13.5" thickBot="1" x14ac:dyDescent="0.25"/>
    <row r="3" spans="1:22" s="9" customFormat="1" ht="13.5" thickBot="1" x14ac:dyDescent="0.25">
      <c r="A3" s="3"/>
      <c r="B3" s="4" t="s">
        <v>1</v>
      </c>
      <c r="C3" s="5"/>
      <c r="D3" s="5"/>
      <c r="E3" s="6"/>
      <c r="F3" s="4" t="s">
        <v>2</v>
      </c>
      <c r="G3" s="5"/>
      <c r="H3" s="5"/>
      <c r="I3" s="6"/>
      <c r="J3" s="4" t="s">
        <v>3</v>
      </c>
      <c r="K3" s="5"/>
      <c r="L3" s="5"/>
      <c r="M3" s="6"/>
      <c r="N3" s="4" t="s">
        <v>4</v>
      </c>
      <c r="O3" s="5"/>
      <c r="P3" s="5"/>
      <c r="Q3" s="6"/>
      <c r="R3" s="7"/>
      <c r="S3" s="8"/>
    </row>
    <row r="4" spans="1:22" ht="77.25" thickBot="1" x14ac:dyDescent="0.25">
      <c r="A4" s="10" t="s">
        <v>5</v>
      </c>
      <c r="B4" s="11" t="s">
        <v>6</v>
      </c>
      <c r="C4" s="12" t="s">
        <v>7</v>
      </c>
      <c r="D4" s="12" t="s">
        <v>8</v>
      </c>
      <c r="E4" s="13" t="s">
        <v>9</v>
      </c>
      <c r="F4" s="11" t="s">
        <v>6</v>
      </c>
      <c r="G4" s="12" t="s">
        <v>7</v>
      </c>
      <c r="H4" s="12" t="s">
        <v>8</v>
      </c>
      <c r="I4" s="13" t="s">
        <v>9</v>
      </c>
      <c r="J4" s="11" t="s">
        <v>6</v>
      </c>
      <c r="K4" s="12" t="s">
        <v>7</v>
      </c>
      <c r="L4" s="12" t="s">
        <v>8</v>
      </c>
      <c r="M4" s="13" t="s">
        <v>9</v>
      </c>
      <c r="N4" s="11" t="s">
        <v>6</v>
      </c>
      <c r="O4" s="12" t="s">
        <v>7</v>
      </c>
      <c r="P4" s="12" t="s">
        <v>8</v>
      </c>
      <c r="Q4" s="13" t="s">
        <v>9</v>
      </c>
      <c r="R4" s="14" t="s">
        <v>10</v>
      </c>
      <c r="S4" s="15" t="s">
        <v>11</v>
      </c>
      <c r="T4" s="12" t="s">
        <v>12</v>
      </c>
      <c r="U4" s="12" t="s">
        <v>13</v>
      </c>
      <c r="V4" s="13" t="s">
        <v>14</v>
      </c>
    </row>
    <row r="5" spans="1:22" x14ac:dyDescent="0.2">
      <c r="A5" s="16" t="s">
        <v>15</v>
      </c>
      <c r="B5" s="17">
        <v>0</v>
      </c>
      <c r="C5" s="18">
        <v>0</v>
      </c>
      <c r="D5" s="19"/>
      <c r="E5" s="20"/>
      <c r="F5" s="17" t="s">
        <v>78</v>
      </c>
      <c r="G5" s="18">
        <v>1</v>
      </c>
      <c r="H5" s="19">
        <v>55.785200000000003</v>
      </c>
      <c r="I5" s="21">
        <v>55.785200000000003</v>
      </c>
      <c r="J5" s="17">
        <v>0</v>
      </c>
      <c r="K5" s="18">
        <v>0</v>
      </c>
      <c r="L5" s="19"/>
      <c r="M5" s="20"/>
      <c r="N5" s="17">
        <v>0</v>
      </c>
      <c r="O5" s="18">
        <v>0</v>
      </c>
      <c r="P5" s="19"/>
      <c r="Q5" s="20"/>
      <c r="R5" s="17" t="s">
        <v>78</v>
      </c>
      <c r="S5" s="22">
        <v>55.785200000000003</v>
      </c>
      <c r="T5" s="22">
        <v>55.785200000000003</v>
      </c>
      <c r="U5" s="23">
        <f>(D5-H5)/H5</f>
        <v>-1</v>
      </c>
      <c r="V5" s="24">
        <f>(E5-I5)/I5</f>
        <v>-1</v>
      </c>
    </row>
    <row r="6" spans="1:22" x14ac:dyDescent="0.2">
      <c r="A6" s="25" t="s">
        <v>16</v>
      </c>
      <c r="B6" s="26">
        <v>0</v>
      </c>
      <c r="C6" s="27">
        <v>0</v>
      </c>
      <c r="D6" s="28"/>
      <c r="E6" s="29"/>
      <c r="F6" s="26" t="s">
        <v>78</v>
      </c>
      <c r="G6" s="27">
        <v>1</v>
      </c>
      <c r="H6" s="28">
        <v>63.656800000000004</v>
      </c>
      <c r="I6" s="30">
        <v>63.656800000000004</v>
      </c>
      <c r="J6" s="26">
        <v>0</v>
      </c>
      <c r="K6" s="27">
        <v>0</v>
      </c>
      <c r="L6" s="28"/>
      <c r="M6" s="29"/>
      <c r="N6" s="26">
        <v>0</v>
      </c>
      <c r="O6" s="27">
        <v>0</v>
      </c>
      <c r="P6" s="28"/>
      <c r="Q6" s="29"/>
      <c r="R6" s="26" t="s">
        <v>78</v>
      </c>
      <c r="S6" s="31">
        <v>63.656800000000004</v>
      </c>
      <c r="T6" s="31">
        <v>63.656800000000004</v>
      </c>
      <c r="U6" s="32">
        <f t="shared" ref="U6:V20" si="0">(D6-H6)/H6</f>
        <v>-1</v>
      </c>
      <c r="V6" s="33">
        <f t="shared" si="0"/>
        <v>-1</v>
      </c>
    </row>
    <row r="7" spans="1:22" x14ac:dyDescent="0.2">
      <c r="A7" s="25" t="s">
        <v>17</v>
      </c>
      <c r="B7" s="26" t="s">
        <v>78</v>
      </c>
      <c r="C7" s="27">
        <v>0.5714285714285714</v>
      </c>
      <c r="D7" s="28">
        <v>51.994925000000002</v>
      </c>
      <c r="E7" s="29">
        <v>52.384500000000003</v>
      </c>
      <c r="F7" s="26" t="s">
        <v>78</v>
      </c>
      <c r="G7" s="27">
        <v>0.2857142857142857</v>
      </c>
      <c r="H7" s="28">
        <v>51.605350000000001</v>
      </c>
      <c r="I7" s="30">
        <v>51.605350000000001</v>
      </c>
      <c r="J7" s="26" t="s">
        <v>78</v>
      </c>
      <c r="K7" s="27">
        <v>0.14285714285714285</v>
      </c>
      <c r="L7" s="28">
        <v>52.384500000000003</v>
      </c>
      <c r="M7" s="29">
        <v>52.384500000000003</v>
      </c>
      <c r="N7" s="26">
        <v>0</v>
      </c>
      <c r="O7" s="27">
        <v>0</v>
      </c>
      <c r="P7" s="28"/>
      <c r="Q7" s="29"/>
      <c r="R7" s="26" t="s">
        <v>78</v>
      </c>
      <c r="S7" s="31">
        <v>51.939271428571423</v>
      </c>
      <c r="T7" s="31">
        <v>52.384500000000003</v>
      </c>
      <c r="U7" s="32">
        <f t="shared" si="0"/>
        <v>7.5491203915873193E-3</v>
      </c>
      <c r="V7" s="33">
        <f t="shared" si="0"/>
        <v>1.5098240783174639E-2</v>
      </c>
    </row>
    <row r="8" spans="1:22" x14ac:dyDescent="0.2">
      <c r="A8" s="25" t="s">
        <v>18</v>
      </c>
      <c r="B8" s="26">
        <v>0</v>
      </c>
      <c r="C8" s="27">
        <v>0</v>
      </c>
      <c r="D8" s="28"/>
      <c r="E8" s="29"/>
      <c r="F8" s="26">
        <v>0</v>
      </c>
      <c r="G8" s="27">
        <v>0</v>
      </c>
      <c r="H8" s="28"/>
      <c r="I8" s="30"/>
      <c r="J8" s="26">
        <v>0</v>
      </c>
      <c r="K8" s="27">
        <v>0</v>
      </c>
      <c r="L8" s="28"/>
      <c r="M8" s="29"/>
      <c r="N8" s="26" t="s">
        <v>78</v>
      </c>
      <c r="O8" s="27">
        <v>1</v>
      </c>
      <c r="P8" s="28">
        <v>51.761400000000002</v>
      </c>
      <c r="Q8" s="29">
        <v>51.761400000000002</v>
      </c>
      <c r="R8" s="26" t="s">
        <v>78</v>
      </c>
      <c r="S8" s="31">
        <v>51.761400000000002</v>
      </c>
      <c r="T8" s="31">
        <v>51.761400000000002</v>
      </c>
      <c r="U8" s="32" t="e">
        <f t="shared" si="0"/>
        <v>#DIV/0!</v>
      </c>
      <c r="V8" s="33" t="e">
        <f t="shared" si="0"/>
        <v>#DIV/0!</v>
      </c>
    </row>
    <row r="9" spans="1:22" x14ac:dyDescent="0.2">
      <c r="A9" s="25" t="s">
        <v>19</v>
      </c>
      <c r="B9" s="26">
        <v>0</v>
      </c>
      <c r="C9" s="27">
        <v>0</v>
      </c>
      <c r="D9" s="28"/>
      <c r="E9" s="29"/>
      <c r="F9" s="26" t="s">
        <v>78</v>
      </c>
      <c r="G9" s="27">
        <v>1</v>
      </c>
      <c r="H9" s="28">
        <v>63.656800000000004</v>
      </c>
      <c r="I9" s="30">
        <v>63.656800000000004</v>
      </c>
      <c r="J9" s="26">
        <v>0</v>
      </c>
      <c r="K9" s="27">
        <v>0</v>
      </c>
      <c r="L9" s="28"/>
      <c r="M9" s="29"/>
      <c r="N9" s="26">
        <v>0</v>
      </c>
      <c r="O9" s="27">
        <v>0</v>
      </c>
      <c r="P9" s="28"/>
      <c r="Q9" s="29"/>
      <c r="R9" s="26" t="s">
        <v>78</v>
      </c>
      <c r="S9" s="31">
        <v>63.656800000000004</v>
      </c>
      <c r="T9" s="31">
        <v>63.656800000000004</v>
      </c>
      <c r="U9" s="32">
        <f t="shared" si="0"/>
        <v>-1</v>
      </c>
      <c r="V9" s="33">
        <f t="shared" si="0"/>
        <v>-1</v>
      </c>
    </row>
    <row r="10" spans="1:22" x14ac:dyDescent="0.2">
      <c r="A10" s="25" t="s">
        <v>20</v>
      </c>
      <c r="B10" s="26">
        <v>0</v>
      </c>
      <c r="C10" s="27">
        <v>0</v>
      </c>
      <c r="D10" s="28"/>
      <c r="E10" s="29"/>
      <c r="F10" s="26">
        <v>19</v>
      </c>
      <c r="G10" s="27">
        <v>0.90476190476190477</v>
      </c>
      <c r="H10" s="28">
        <v>57.012100000000011</v>
      </c>
      <c r="I10" s="30">
        <v>57.012100000000004</v>
      </c>
      <c r="J10" s="26" t="s">
        <v>78</v>
      </c>
      <c r="K10" s="27">
        <v>4.7619047619047616E-2</v>
      </c>
      <c r="L10" s="28">
        <v>57.012100000000004</v>
      </c>
      <c r="M10" s="29">
        <v>57.012100000000004</v>
      </c>
      <c r="N10" s="26" t="s">
        <v>78</v>
      </c>
      <c r="O10" s="27">
        <v>4.7619047619047616E-2</v>
      </c>
      <c r="P10" s="28">
        <v>57.012100000000004</v>
      </c>
      <c r="Q10" s="29">
        <v>57.012100000000004</v>
      </c>
      <c r="R10" s="26">
        <v>21</v>
      </c>
      <c r="S10" s="31">
        <v>57.012100000000004</v>
      </c>
      <c r="T10" s="31">
        <v>57.012100000000004</v>
      </c>
      <c r="U10" s="32">
        <f t="shared" si="0"/>
        <v>-1</v>
      </c>
      <c r="V10" s="33">
        <f t="shared" si="0"/>
        <v>-1</v>
      </c>
    </row>
    <row r="11" spans="1:22" x14ac:dyDescent="0.2">
      <c r="A11" s="25" t="s">
        <v>21</v>
      </c>
      <c r="B11" s="26">
        <v>42</v>
      </c>
      <c r="C11" s="27">
        <v>0.14383561643835616</v>
      </c>
      <c r="D11" s="28">
        <v>56.141014807566847</v>
      </c>
      <c r="E11" s="29">
        <v>54.921264383561649</v>
      </c>
      <c r="F11" s="26">
        <v>225</v>
      </c>
      <c r="G11" s="27">
        <v>0.77054794520547942</v>
      </c>
      <c r="H11" s="28">
        <v>56.940666459665103</v>
      </c>
      <c r="I11" s="30">
        <v>55.063200000000002</v>
      </c>
      <c r="J11" s="26">
        <v>14</v>
      </c>
      <c r="K11" s="27">
        <v>4.7945205479452052E-2</v>
      </c>
      <c r="L11" s="28">
        <v>58.740963992172205</v>
      </c>
      <c r="M11" s="29">
        <v>57.521005479452057</v>
      </c>
      <c r="N11" s="26">
        <v>11</v>
      </c>
      <c r="O11" s="27">
        <v>3.7671232876712327E-2</v>
      </c>
      <c r="P11" s="28">
        <v>59.299418929016198</v>
      </c>
      <c r="Q11" s="29">
        <v>59.671693150684931</v>
      </c>
      <c r="R11" s="26">
        <v>292</v>
      </c>
      <c r="S11" s="31">
        <v>57.000820820041319</v>
      </c>
      <c r="T11" s="31">
        <v>55.063200000000002</v>
      </c>
      <c r="U11" s="32">
        <f t="shared" si="0"/>
        <v>-1.4043594882485301E-2</v>
      </c>
      <c r="V11" s="33">
        <f t="shared" si="0"/>
        <v>-2.577685576543916E-3</v>
      </c>
    </row>
    <row r="12" spans="1:22" x14ac:dyDescent="0.2">
      <c r="A12" s="25" t="s">
        <v>22</v>
      </c>
      <c r="B12" s="26">
        <v>0</v>
      </c>
      <c r="C12" s="27">
        <v>0</v>
      </c>
      <c r="D12" s="28"/>
      <c r="E12" s="29"/>
      <c r="F12" s="26" t="s">
        <v>78</v>
      </c>
      <c r="G12" s="27">
        <v>0.83333333333333337</v>
      </c>
      <c r="H12" s="28">
        <v>35.146659999999997</v>
      </c>
      <c r="I12" s="30">
        <v>37.6571</v>
      </c>
      <c r="J12" s="26" t="s">
        <v>78</v>
      </c>
      <c r="K12" s="27">
        <v>0.16666666666666666</v>
      </c>
      <c r="L12" s="28">
        <v>37.6571</v>
      </c>
      <c r="M12" s="29">
        <v>37.6571</v>
      </c>
      <c r="N12" s="26">
        <v>0</v>
      </c>
      <c r="O12" s="27">
        <v>0</v>
      </c>
      <c r="P12" s="28"/>
      <c r="Q12" s="29"/>
      <c r="R12" s="26" t="s">
        <v>78</v>
      </c>
      <c r="S12" s="31">
        <v>35.565066666666667</v>
      </c>
      <c r="T12" s="31">
        <v>37.6571</v>
      </c>
      <c r="U12" s="32">
        <f t="shared" si="0"/>
        <v>-1</v>
      </c>
      <c r="V12" s="33">
        <f t="shared" si="0"/>
        <v>-1</v>
      </c>
    </row>
    <row r="13" spans="1:22" x14ac:dyDescent="0.2">
      <c r="A13" s="25" t="s">
        <v>23</v>
      </c>
      <c r="B13" s="26">
        <v>0</v>
      </c>
      <c r="C13" s="32">
        <v>0</v>
      </c>
      <c r="D13" s="28"/>
      <c r="E13" s="29"/>
      <c r="F13" s="26" t="s">
        <v>78</v>
      </c>
      <c r="G13" s="32">
        <v>1</v>
      </c>
      <c r="H13" s="28">
        <v>10.685600000000001</v>
      </c>
      <c r="I13" s="30">
        <v>10.685600000000001</v>
      </c>
      <c r="J13" s="26">
        <v>0</v>
      </c>
      <c r="K13" s="32">
        <v>0</v>
      </c>
      <c r="L13" s="28"/>
      <c r="M13" s="29"/>
      <c r="N13" s="26">
        <v>0</v>
      </c>
      <c r="O13" s="32">
        <v>0</v>
      </c>
      <c r="P13" s="28"/>
      <c r="Q13" s="29"/>
      <c r="R13" s="26" t="s">
        <v>78</v>
      </c>
      <c r="S13" s="31">
        <v>10.685600000000001</v>
      </c>
      <c r="T13" s="31">
        <v>10.685600000000001</v>
      </c>
      <c r="U13" s="32">
        <f t="shared" si="0"/>
        <v>-1</v>
      </c>
      <c r="V13" s="33">
        <f t="shared" si="0"/>
        <v>-1</v>
      </c>
    </row>
    <row r="14" spans="1:22" x14ac:dyDescent="0.2">
      <c r="A14" s="25" t="s">
        <v>24</v>
      </c>
      <c r="B14" s="26" t="s">
        <v>78</v>
      </c>
      <c r="C14" s="32">
        <v>9.375E-2</v>
      </c>
      <c r="D14" s="28">
        <v>51.254400000000004</v>
      </c>
      <c r="E14" s="29">
        <v>52.0364</v>
      </c>
      <c r="F14" s="26">
        <v>26</v>
      </c>
      <c r="G14" s="32">
        <v>0.8125</v>
      </c>
      <c r="H14" s="28">
        <v>51.705903846153838</v>
      </c>
      <c r="I14" s="30">
        <v>52.0364</v>
      </c>
      <c r="J14" s="26" t="s">
        <v>78</v>
      </c>
      <c r="K14" s="32">
        <v>3.125E-2</v>
      </c>
      <c r="L14" s="28">
        <v>47.2438</v>
      </c>
      <c r="M14" s="29">
        <v>47.2438</v>
      </c>
      <c r="N14" s="26" t="s">
        <v>78</v>
      </c>
      <c r="O14" s="32">
        <v>6.25E-2</v>
      </c>
      <c r="P14" s="28">
        <v>48.622450000000001</v>
      </c>
      <c r="Q14" s="29">
        <v>48.622450000000001</v>
      </c>
      <c r="R14" s="26">
        <v>32</v>
      </c>
      <c r="S14" s="31">
        <v>51.33141874999999</v>
      </c>
      <c r="T14" s="31">
        <v>52.0364</v>
      </c>
      <c r="U14" s="32">
        <f t="shared" si="0"/>
        <v>-8.7321526666904823E-3</v>
      </c>
      <c r="V14" s="33">
        <f t="shared" si="0"/>
        <v>0</v>
      </c>
    </row>
    <row r="15" spans="1:22" x14ac:dyDescent="0.2">
      <c r="A15" s="25" t="s">
        <v>25</v>
      </c>
      <c r="B15" s="26" t="s">
        <v>78</v>
      </c>
      <c r="C15" s="32">
        <v>0.33333333333333331</v>
      </c>
      <c r="D15" s="28">
        <v>52.080624999999998</v>
      </c>
      <c r="E15" s="29">
        <v>53.385100000000001</v>
      </c>
      <c r="F15" s="26" t="s">
        <v>78</v>
      </c>
      <c r="G15" s="32">
        <v>0.58333333333333337</v>
      </c>
      <c r="H15" s="28">
        <v>55.363085714285717</v>
      </c>
      <c r="I15" s="30">
        <v>61.773099999999999</v>
      </c>
      <c r="J15" s="26" t="s">
        <v>78</v>
      </c>
      <c r="K15" s="32">
        <v>8.3333333333333329E-2</v>
      </c>
      <c r="L15" s="28">
        <v>61.773099999999999</v>
      </c>
      <c r="M15" s="29">
        <v>61.773099999999999</v>
      </c>
      <c r="N15" s="26">
        <v>0</v>
      </c>
      <c r="O15" s="32">
        <v>0</v>
      </c>
      <c r="P15" s="28"/>
      <c r="Q15" s="29"/>
      <c r="R15" s="26">
        <v>12</v>
      </c>
      <c r="S15" s="31">
        <v>54.803100000000001</v>
      </c>
      <c r="T15" s="31">
        <v>55.063200000000002</v>
      </c>
      <c r="U15" s="32">
        <f t="shared" si="0"/>
        <v>-5.9289699480004295E-2</v>
      </c>
      <c r="V15" s="33">
        <f t="shared" si="0"/>
        <v>-0.13578726015045381</v>
      </c>
    </row>
    <row r="16" spans="1:22" x14ac:dyDescent="0.2">
      <c r="A16" s="25" t="s">
        <v>26</v>
      </c>
      <c r="B16" s="26">
        <v>0</v>
      </c>
      <c r="C16" s="32">
        <v>0</v>
      </c>
      <c r="D16" s="28"/>
      <c r="E16" s="29"/>
      <c r="F16" s="26" t="s">
        <v>78</v>
      </c>
      <c r="G16" s="32">
        <v>1</v>
      </c>
      <c r="H16" s="28">
        <v>74.062415068493152</v>
      </c>
      <c r="I16" s="30">
        <v>74.062415068493152</v>
      </c>
      <c r="J16" s="26">
        <v>0</v>
      </c>
      <c r="K16" s="32">
        <v>0</v>
      </c>
      <c r="L16" s="28"/>
      <c r="M16" s="29"/>
      <c r="N16" s="26">
        <v>0</v>
      </c>
      <c r="O16" s="32">
        <v>0</v>
      </c>
      <c r="P16" s="28"/>
      <c r="Q16" s="29"/>
      <c r="R16" s="26" t="s">
        <v>78</v>
      </c>
      <c r="S16" s="31">
        <v>74.062415068493152</v>
      </c>
      <c r="T16" s="31">
        <v>74.062415068493152</v>
      </c>
      <c r="U16" s="32">
        <f t="shared" si="0"/>
        <v>-1</v>
      </c>
      <c r="V16" s="33">
        <f t="shared" si="0"/>
        <v>-1</v>
      </c>
    </row>
    <row r="17" spans="1:22" x14ac:dyDescent="0.2">
      <c r="A17" s="25" t="s">
        <v>27</v>
      </c>
      <c r="B17" s="26">
        <v>0</v>
      </c>
      <c r="C17" s="27">
        <v>0</v>
      </c>
      <c r="D17" s="28"/>
      <c r="E17" s="29"/>
      <c r="F17" s="26" t="s">
        <v>78</v>
      </c>
      <c r="G17" s="27">
        <v>0.83333333333333337</v>
      </c>
      <c r="H17" s="28">
        <v>45.258240000000008</v>
      </c>
      <c r="I17" s="30">
        <v>45.676600000000001</v>
      </c>
      <c r="J17" s="26" t="s">
        <v>78</v>
      </c>
      <c r="K17" s="27">
        <v>0.16666666666666666</v>
      </c>
      <c r="L17" s="28">
        <v>45.676600000000001</v>
      </c>
      <c r="M17" s="29">
        <v>45.676600000000001</v>
      </c>
      <c r="N17" s="26">
        <v>0</v>
      </c>
      <c r="O17" s="27">
        <v>0</v>
      </c>
      <c r="P17" s="28"/>
      <c r="Q17" s="29"/>
      <c r="R17" s="26" t="s">
        <v>78</v>
      </c>
      <c r="S17" s="31">
        <v>45.327966666666669</v>
      </c>
      <c r="T17" s="31">
        <v>45.676600000000001</v>
      </c>
      <c r="U17" s="32">
        <f t="shared" si="0"/>
        <v>-1</v>
      </c>
      <c r="V17" s="33">
        <f t="shared" si="0"/>
        <v>-1</v>
      </c>
    </row>
    <row r="18" spans="1:22" x14ac:dyDescent="0.2">
      <c r="A18" s="25" t="s">
        <v>28</v>
      </c>
      <c r="B18" s="26">
        <v>14</v>
      </c>
      <c r="C18" s="27">
        <v>0.2978723404255319</v>
      </c>
      <c r="D18" s="28">
        <v>40.375864285714286</v>
      </c>
      <c r="E18" s="29">
        <v>43.480499999999999</v>
      </c>
      <c r="F18" s="26">
        <v>26</v>
      </c>
      <c r="G18" s="27">
        <v>0.55319148936170215</v>
      </c>
      <c r="H18" s="28">
        <v>38.806965384615388</v>
      </c>
      <c r="I18" s="30">
        <v>41.116150000000005</v>
      </c>
      <c r="J18" s="26" t="s">
        <v>78</v>
      </c>
      <c r="K18" s="27">
        <v>0.1276595744680851</v>
      </c>
      <c r="L18" s="28">
        <v>35.569766666666673</v>
      </c>
      <c r="M18" s="29">
        <v>37.364199999999997</v>
      </c>
      <c r="N18" s="26" t="s">
        <v>78</v>
      </c>
      <c r="O18" s="27">
        <v>2.1276595744680851E-2</v>
      </c>
      <c r="P18" s="28">
        <v>39.403300000000002</v>
      </c>
      <c r="Q18" s="29">
        <v>39.403300000000002</v>
      </c>
      <c r="R18" s="26">
        <v>47</v>
      </c>
      <c r="S18" s="31">
        <v>38.873725531914872</v>
      </c>
      <c r="T18" s="31">
        <v>39.403300000000002</v>
      </c>
      <c r="U18" s="32">
        <f t="shared" si="0"/>
        <v>4.042828099413491E-2</v>
      </c>
      <c r="V18" s="33">
        <f t="shared" si="0"/>
        <v>5.7504168070210714E-2</v>
      </c>
    </row>
    <row r="19" spans="1:22" ht="13.5" thickBot="1" x14ac:dyDescent="0.25">
      <c r="A19" s="34" t="s">
        <v>29</v>
      </c>
      <c r="B19" s="35">
        <v>23</v>
      </c>
      <c r="C19" s="36">
        <v>0.51111111111111107</v>
      </c>
      <c r="D19" s="37">
        <v>22.287726086956521</v>
      </c>
      <c r="E19" s="38">
        <v>20.8581</v>
      </c>
      <c r="F19" s="35">
        <v>18</v>
      </c>
      <c r="G19" s="36">
        <v>0.4</v>
      </c>
      <c r="H19" s="37">
        <v>22.576811111111112</v>
      </c>
      <c r="I19" s="39">
        <v>21.697850000000003</v>
      </c>
      <c r="J19" s="35" t="s">
        <v>78</v>
      </c>
      <c r="K19" s="36">
        <v>6.6666666666666666E-2</v>
      </c>
      <c r="L19" s="37">
        <v>19.655100000000001</v>
      </c>
      <c r="M19" s="38">
        <v>19.655100000000001</v>
      </c>
      <c r="N19" s="35" t="s">
        <v>78</v>
      </c>
      <c r="O19" s="36">
        <v>2.2222222222222223E-2</v>
      </c>
      <c r="P19" s="37">
        <v>22.537600000000001</v>
      </c>
      <c r="Q19" s="38">
        <v>22.537600000000001</v>
      </c>
      <c r="R19" s="35">
        <v>45</v>
      </c>
      <c r="S19" s="40">
        <v>22.233404444444432</v>
      </c>
      <c r="T19" s="40">
        <v>20.8581</v>
      </c>
      <c r="U19" s="41">
        <f t="shared" si="0"/>
        <v>-1.2804510908642847E-2</v>
      </c>
      <c r="V19" s="42">
        <f t="shared" si="0"/>
        <v>-3.8701991211110877E-2</v>
      </c>
    </row>
    <row r="20" spans="1:22" s="9" customFormat="1" ht="13.5" thickBot="1" x14ac:dyDescent="0.25">
      <c r="A20" s="43" t="s">
        <v>30</v>
      </c>
      <c r="B20" s="44">
        <v>90</v>
      </c>
      <c r="C20" s="45">
        <v>0.18867924528301888</v>
      </c>
      <c r="D20" s="46">
        <v>44.50964246575343</v>
      </c>
      <c r="E20" s="47">
        <v>49.590450000000004</v>
      </c>
      <c r="F20" s="44">
        <v>341</v>
      </c>
      <c r="G20" s="45">
        <v>0.71488469601677151</v>
      </c>
      <c r="H20" s="46">
        <v>52.804079379745396</v>
      </c>
      <c r="I20" s="48">
        <v>52.0364</v>
      </c>
      <c r="J20" s="44">
        <v>29</v>
      </c>
      <c r="K20" s="45">
        <v>6.0796645702306078E-2</v>
      </c>
      <c r="L20" s="46">
        <v>48.155330892772781</v>
      </c>
      <c r="M20" s="47">
        <v>51.707000000000001</v>
      </c>
      <c r="N20" s="44">
        <v>17</v>
      </c>
      <c r="O20" s="45">
        <v>3.5639412997903561E-2</v>
      </c>
      <c r="P20" s="46">
        <v>54.132524012892823</v>
      </c>
      <c r="Q20" s="47">
        <v>55.063200000000002</v>
      </c>
      <c r="R20" s="44">
        <v>477</v>
      </c>
      <c r="S20" s="49">
        <v>51.003807954969716</v>
      </c>
      <c r="T20" s="49">
        <v>51.707000000000001</v>
      </c>
      <c r="U20" s="50">
        <f t="shared" si="0"/>
        <v>-0.1570794721055879</v>
      </c>
      <c r="V20" s="51">
        <f t="shared" si="0"/>
        <v>-4.7004596782252349E-2</v>
      </c>
    </row>
    <row r="24" spans="1:22" x14ac:dyDescent="0.2">
      <c r="B24" s="2" t="s">
        <v>31</v>
      </c>
      <c r="C24" s="2"/>
      <c r="D24" s="2"/>
      <c r="E24" s="2"/>
      <c r="F24" s="2"/>
      <c r="G24" s="2"/>
      <c r="H24" s="2"/>
      <c r="I24" s="2"/>
      <c r="J24" s="2"/>
      <c r="K24" s="2"/>
      <c r="L24" s="2"/>
      <c r="M24" s="2"/>
      <c r="N24" s="2"/>
    </row>
    <row r="25" spans="1:22" ht="13.5" thickBot="1" x14ac:dyDescent="0.25"/>
    <row r="26" spans="1:22" s="9" customFormat="1" ht="13.5" thickBot="1" x14ac:dyDescent="0.25">
      <c r="A26" s="52"/>
      <c r="B26" s="4" t="s">
        <v>1</v>
      </c>
      <c r="C26" s="5"/>
      <c r="D26" s="5"/>
      <c r="E26" s="6"/>
      <c r="F26" s="4" t="s">
        <v>2</v>
      </c>
      <c r="G26" s="5"/>
      <c r="H26" s="5"/>
      <c r="I26" s="6"/>
      <c r="J26" s="4" t="s">
        <v>3</v>
      </c>
      <c r="K26" s="5"/>
      <c r="L26" s="5"/>
      <c r="M26" s="6"/>
      <c r="N26" s="4" t="s">
        <v>32</v>
      </c>
      <c r="O26" s="5"/>
      <c r="P26" s="5"/>
      <c r="Q26" s="6"/>
      <c r="R26" s="7"/>
      <c r="S26" s="8"/>
    </row>
    <row r="27" spans="1:22" ht="77.25" thickBot="1" x14ac:dyDescent="0.25">
      <c r="A27" s="10" t="s">
        <v>5</v>
      </c>
      <c r="B27" s="11" t="s">
        <v>6</v>
      </c>
      <c r="C27" s="12" t="s">
        <v>7</v>
      </c>
      <c r="D27" s="12" t="s">
        <v>8</v>
      </c>
      <c r="E27" s="13" t="s">
        <v>9</v>
      </c>
      <c r="F27" s="11" t="s">
        <v>6</v>
      </c>
      <c r="G27" s="12" t="s">
        <v>7</v>
      </c>
      <c r="H27" s="12" t="s">
        <v>8</v>
      </c>
      <c r="I27" s="13" t="s">
        <v>9</v>
      </c>
      <c r="J27" s="11" t="s">
        <v>6</v>
      </c>
      <c r="K27" s="12" t="s">
        <v>7</v>
      </c>
      <c r="L27" s="12" t="s">
        <v>8</v>
      </c>
      <c r="M27" s="13" t="s">
        <v>9</v>
      </c>
      <c r="N27" s="11" t="s">
        <v>6</v>
      </c>
      <c r="O27" s="12" t="s">
        <v>7</v>
      </c>
      <c r="P27" s="12" t="s">
        <v>8</v>
      </c>
      <c r="Q27" s="13" t="s">
        <v>9</v>
      </c>
      <c r="R27" s="14" t="s">
        <v>10</v>
      </c>
      <c r="S27" s="15" t="s">
        <v>11</v>
      </c>
      <c r="T27" s="12" t="s">
        <v>12</v>
      </c>
      <c r="U27" s="12" t="s">
        <v>13</v>
      </c>
      <c r="V27" s="13" t="s">
        <v>14</v>
      </c>
    </row>
    <row r="28" spans="1:22" x14ac:dyDescent="0.2">
      <c r="A28" s="16" t="s">
        <v>33</v>
      </c>
      <c r="B28" s="53">
        <v>0</v>
      </c>
      <c r="C28" s="54">
        <v>0</v>
      </c>
      <c r="D28" s="55"/>
      <c r="E28" s="56"/>
      <c r="F28" s="17" t="s">
        <v>78</v>
      </c>
      <c r="G28" s="54">
        <v>1</v>
      </c>
      <c r="H28" s="22">
        <v>57.403140000000008</v>
      </c>
      <c r="I28" s="57">
        <v>57.8795</v>
      </c>
      <c r="J28" s="58">
        <v>0</v>
      </c>
      <c r="K28" s="54">
        <v>0</v>
      </c>
      <c r="L28" s="22"/>
      <c r="M28" s="57"/>
      <c r="N28" s="17">
        <v>0</v>
      </c>
      <c r="O28" s="54">
        <v>0</v>
      </c>
      <c r="P28" s="59"/>
      <c r="Q28" s="60"/>
      <c r="R28" s="17" t="s">
        <v>78</v>
      </c>
      <c r="S28" s="22">
        <v>57.403140000000008</v>
      </c>
      <c r="T28" s="19">
        <v>57.8795</v>
      </c>
      <c r="U28" s="23">
        <f>(D28-H28)/H28</f>
        <v>-1</v>
      </c>
      <c r="V28" s="24">
        <f>(E28-I28)/I28</f>
        <v>-1</v>
      </c>
    </row>
    <row r="29" spans="1:22" x14ac:dyDescent="0.2">
      <c r="A29" s="25" t="s">
        <v>34</v>
      </c>
      <c r="B29" s="53">
        <v>0</v>
      </c>
      <c r="C29" s="61">
        <v>0</v>
      </c>
      <c r="D29" s="55"/>
      <c r="E29" s="62"/>
      <c r="F29" s="26" t="s">
        <v>78</v>
      </c>
      <c r="G29" s="61">
        <v>1</v>
      </c>
      <c r="H29" s="31">
        <v>77.942300000000003</v>
      </c>
      <c r="I29" s="63">
        <v>77.942300000000003</v>
      </c>
      <c r="J29" s="53">
        <v>0</v>
      </c>
      <c r="K29" s="61">
        <v>0</v>
      </c>
      <c r="L29" s="31"/>
      <c r="M29" s="63"/>
      <c r="N29" s="26">
        <v>0</v>
      </c>
      <c r="O29" s="61">
        <v>0</v>
      </c>
      <c r="P29" s="55"/>
      <c r="Q29" s="64"/>
      <c r="R29" s="26" t="s">
        <v>78</v>
      </c>
      <c r="S29" s="31">
        <v>77.942300000000003</v>
      </c>
      <c r="T29" s="28">
        <v>77.942300000000003</v>
      </c>
      <c r="U29" s="32">
        <f t="shared" ref="U29:V33" si="1">(D29-H29)/H29</f>
        <v>-1</v>
      </c>
      <c r="V29" s="32">
        <f t="shared" si="1"/>
        <v>-1</v>
      </c>
    </row>
    <row r="30" spans="1:22" x14ac:dyDescent="0.2">
      <c r="A30" s="25" t="s">
        <v>35</v>
      </c>
      <c r="B30" s="53">
        <v>0</v>
      </c>
      <c r="C30" s="61">
        <v>0</v>
      </c>
      <c r="D30" s="55"/>
      <c r="E30" s="62"/>
      <c r="F30" s="26" t="s">
        <v>78</v>
      </c>
      <c r="G30" s="61">
        <v>0.5</v>
      </c>
      <c r="H30" s="31">
        <v>4.6181000000000001</v>
      </c>
      <c r="I30" s="63">
        <v>4.6181000000000001</v>
      </c>
      <c r="J30" s="53" t="s">
        <v>78</v>
      </c>
      <c r="K30" s="61">
        <v>0.5</v>
      </c>
      <c r="L30" s="31">
        <v>4.6181000000000001</v>
      </c>
      <c r="M30" s="63">
        <v>4.6181000000000001</v>
      </c>
      <c r="N30" s="26">
        <v>0</v>
      </c>
      <c r="O30" s="61">
        <v>0</v>
      </c>
      <c r="P30" s="55"/>
      <c r="Q30" s="64"/>
      <c r="R30" s="26" t="s">
        <v>78</v>
      </c>
      <c r="S30" s="31">
        <v>4.6180999999999992</v>
      </c>
      <c r="T30" s="28">
        <v>4.6181000000000001</v>
      </c>
      <c r="U30" s="32">
        <f t="shared" si="1"/>
        <v>-1</v>
      </c>
      <c r="V30" s="32">
        <f t="shared" si="1"/>
        <v>-1</v>
      </c>
    </row>
    <row r="31" spans="1:22" x14ac:dyDescent="0.2">
      <c r="A31" s="25" t="s">
        <v>36</v>
      </c>
      <c r="B31" s="26">
        <v>0</v>
      </c>
      <c r="C31" s="61">
        <v>0</v>
      </c>
      <c r="D31" s="55"/>
      <c r="E31" s="62"/>
      <c r="F31" s="26" t="s">
        <v>78</v>
      </c>
      <c r="G31" s="61">
        <v>0.66666666666666663</v>
      </c>
      <c r="H31" s="31">
        <v>38.4651</v>
      </c>
      <c r="I31" s="63">
        <v>38.4651</v>
      </c>
      <c r="J31" s="53" t="s">
        <v>78</v>
      </c>
      <c r="K31" s="61">
        <v>0.33333333333333331</v>
      </c>
      <c r="L31" s="31">
        <v>38.4651</v>
      </c>
      <c r="M31" s="63">
        <v>38.4651</v>
      </c>
      <c r="N31" s="26">
        <v>0</v>
      </c>
      <c r="O31" s="61">
        <v>0</v>
      </c>
      <c r="P31" s="55"/>
      <c r="Q31" s="64"/>
      <c r="R31" s="26" t="s">
        <v>78</v>
      </c>
      <c r="S31" s="31">
        <v>38.4651</v>
      </c>
      <c r="T31" s="28">
        <v>38.4651</v>
      </c>
      <c r="U31" s="32">
        <f t="shared" si="1"/>
        <v>-1</v>
      </c>
      <c r="V31" s="32">
        <f t="shared" si="1"/>
        <v>-1</v>
      </c>
    </row>
    <row r="32" spans="1:22" ht="13.5" thickBot="1" x14ac:dyDescent="0.25">
      <c r="A32" s="65" t="s">
        <v>37</v>
      </c>
      <c r="B32" s="66">
        <v>0</v>
      </c>
      <c r="C32" s="67">
        <v>0</v>
      </c>
      <c r="D32" s="68"/>
      <c r="E32" s="69"/>
      <c r="F32" s="70" t="s">
        <v>78</v>
      </c>
      <c r="G32" s="67">
        <v>1</v>
      </c>
      <c r="H32" s="71">
        <v>43.6892</v>
      </c>
      <c r="I32" s="72">
        <v>43.6892</v>
      </c>
      <c r="J32" s="73">
        <v>0</v>
      </c>
      <c r="K32" s="67">
        <v>0</v>
      </c>
      <c r="L32" s="71"/>
      <c r="M32" s="72"/>
      <c r="N32" s="70">
        <v>0</v>
      </c>
      <c r="O32" s="67">
        <v>0</v>
      </c>
      <c r="P32" s="74"/>
      <c r="Q32" s="75"/>
      <c r="R32" s="70" t="s">
        <v>78</v>
      </c>
      <c r="S32" s="71">
        <v>43.6892</v>
      </c>
      <c r="T32" s="76">
        <v>43.6892</v>
      </c>
      <c r="U32" s="77">
        <f t="shared" si="1"/>
        <v>-1</v>
      </c>
      <c r="V32" s="77">
        <f t="shared" si="1"/>
        <v>-1</v>
      </c>
    </row>
    <row r="33" spans="1:23" s="9" customFormat="1" ht="13.5" thickBot="1" x14ac:dyDescent="0.25">
      <c r="A33" s="43" t="s">
        <v>30</v>
      </c>
      <c r="B33" s="78">
        <v>0</v>
      </c>
      <c r="C33" s="79">
        <v>0</v>
      </c>
      <c r="D33" s="80"/>
      <c r="E33" s="81"/>
      <c r="F33" s="82">
        <v>14</v>
      </c>
      <c r="G33" s="79">
        <v>0.7</v>
      </c>
      <c r="H33" s="83">
        <v>36.333421428571441</v>
      </c>
      <c r="I33" s="84">
        <v>41.077150000000003</v>
      </c>
      <c r="J33" s="78" t="s">
        <v>78</v>
      </c>
      <c r="K33" s="79">
        <v>0.3</v>
      </c>
      <c r="L33" s="83">
        <v>10.259266666666667</v>
      </c>
      <c r="M33" s="84">
        <v>4.6181000000000001</v>
      </c>
      <c r="N33" s="82">
        <v>0</v>
      </c>
      <c r="O33" s="79">
        <v>0</v>
      </c>
      <c r="P33" s="80"/>
      <c r="Q33" s="85"/>
      <c r="R33" s="82">
        <v>20</v>
      </c>
      <c r="S33" s="83">
        <v>28.511175000000001</v>
      </c>
      <c r="T33" s="86">
        <v>21.541600000000003</v>
      </c>
      <c r="U33" s="87">
        <f t="shared" si="1"/>
        <v>-1</v>
      </c>
      <c r="V33" s="88">
        <f t="shared" si="1"/>
        <v>-1</v>
      </c>
    </row>
    <row r="37" spans="1:23" x14ac:dyDescent="0.2">
      <c r="C37" s="2" t="s">
        <v>38</v>
      </c>
      <c r="D37" s="2"/>
      <c r="E37" s="2"/>
      <c r="F37" s="2"/>
      <c r="G37" s="2"/>
      <c r="H37" s="2"/>
      <c r="I37" s="2"/>
      <c r="J37" s="2"/>
      <c r="K37" s="2"/>
      <c r="L37" s="2"/>
      <c r="M37" s="2"/>
      <c r="N37" s="2"/>
      <c r="O37" s="2"/>
    </row>
    <row r="38" spans="1:23" ht="13.5" thickBot="1" x14ac:dyDescent="0.25"/>
    <row r="39" spans="1:23" ht="13.5" thickBot="1" x14ac:dyDescent="0.25">
      <c r="A39" s="52"/>
      <c r="B39" s="89"/>
      <c r="C39" s="4" t="s">
        <v>1</v>
      </c>
      <c r="D39" s="5"/>
      <c r="E39" s="5"/>
      <c r="F39" s="6"/>
      <c r="G39" s="4" t="s">
        <v>2</v>
      </c>
      <c r="H39" s="5"/>
      <c r="I39" s="5"/>
      <c r="J39" s="6"/>
      <c r="K39" s="4" t="s">
        <v>3</v>
      </c>
      <c r="L39" s="5"/>
      <c r="M39" s="5"/>
      <c r="N39" s="6"/>
      <c r="O39" s="4" t="s">
        <v>4</v>
      </c>
      <c r="P39" s="5"/>
      <c r="Q39" s="5"/>
      <c r="R39" s="6"/>
      <c r="S39" s="7"/>
      <c r="T39" s="8"/>
      <c r="U39" s="8"/>
      <c r="V39" s="90"/>
      <c r="W39" s="90"/>
    </row>
    <row r="40" spans="1:23" s="93" customFormat="1" ht="77.25" thickBot="1" x14ac:dyDescent="0.25">
      <c r="A40" s="91" t="s">
        <v>39</v>
      </c>
      <c r="B40" s="92" t="s">
        <v>40</v>
      </c>
      <c r="C40" s="11" t="s">
        <v>6</v>
      </c>
      <c r="D40" s="12" t="s">
        <v>7</v>
      </c>
      <c r="E40" s="12" t="s">
        <v>8</v>
      </c>
      <c r="F40" s="13" t="s">
        <v>9</v>
      </c>
      <c r="G40" s="11" t="s">
        <v>6</v>
      </c>
      <c r="H40" s="12" t="s">
        <v>7</v>
      </c>
      <c r="I40" s="12" t="s">
        <v>8</v>
      </c>
      <c r="J40" s="13" t="s">
        <v>9</v>
      </c>
      <c r="K40" s="11" t="s">
        <v>6</v>
      </c>
      <c r="L40" s="12" t="s">
        <v>7</v>
      </c>
      <c r="M40" s="12" t="s">
        <v>8</v>
      </c>
      <c r="N40" s="13" t="s">
        <v>9</v>
      </c>
      <c r="O40" s="11" t="s">
        <v>6</v>
      </c>
      <c r="P40" s="12" t="s">
        <v>7</v>
      </c>
      <c r="Q40" s="12" t="s">
        <v>8</v>
      </c>
      <c r="R40" s="13" t="s">
        <v>9</v>
      </c>
      <c r="S40" s="14" t="s">
        <v>10</v>
      </c>
      <c r="T40" s="15" t="s">
        <v>11</v>
      </c>
      <c r="U40" s="12" t="s">
        <v>12</v>
      </c>
      <c r="V40" s="12" t="s">
        <v>13</v>
      </c>
      <c r="W40" s="13" t="s">
        <v>14</v>
      </c>
    </row>
    <row r="41" spans="1:23" x14ac:dyDescent="0.2">
      <c r="A41" s="94" t="s">
        <v>41</v>
      </c>
      <c r="B41" s="95" t="s">
        <v>42</v>
      </c>
      <c r="C41" s="96" t="s">
        <v>78</v>
      </c>
      <c r="D41" s="97">
        <v>1.048951048951049E-2</v>
      </c>
      <c r="E41" s="98">
        <v>12.631633333333335</v>
      </c>
      <c r="F41" s="57">
        <v>12.973600000000001</v>
      </c>
      <c r="G41" s="96">
        <v>256</v>
      </c>
      <c r="H41" s="97">
        <v>0.8951048951048951</v>
      </c>
      <c r="I41" s="98">
        <v>12.720797969820151</v>
      </c>
      <c r="J41" s="99">
        <v>12.973600000000001</v>
      </c>
      <c r="K41" s="96">
        <v>24</v>
      </c>
      <c r="L41" s="97">
        <v>8.3916083916083919E-2</v>
      </c>
      <c r="M41" s="98">
        <v>12.674379166666666</v>
      </c>
      <c r="N41" s="57">
        <v>12.973600000000001</v>
      </c>
      <c r="O41" s="96" t="s">
        <v>78</v>
      </c>
      <c r="P41" s="97">
        <v>1.048951048951049E-2</v>
      </c>
      <c r="Q41" s="98">
        <v>12.973599999999999</v>
      </c>
      <c r="R41" s="57">
        <v>12.973600000000001</v>
      </c>
      <c r="S41" s="96">
        <v>286</v>
      </c>
      <c r="T41" s="98">
        <v>12.718619161797038</v>
      </c>
      <c r="U41" s="100">
        <v>12.973600000000001</v>
      </c>
      <c r="V41" s="101">
        <f>(E41-I41)/I41</f>
        <v>-7.009358744503048E-3</v>
      </c>
      <c r="W41" s="102">
        <f>(F41-J41)/J41</f>
        <v>0</v>
      </c>
    </row>
    <row r="42" spans="1:23" x14ac:dyDescent="0.2">
      <c r="A42" s="103"/>
      <c r="B42" s="104" t="s">
        <v>43</v>
      </c>
      <c r="C42" s="26" t="s">
        <v>78</v>
      </c>
      <c r="D42" s="61">
        <v>8.5106382978723406E-3</v>
      </c>
      <c r="E42" s="31">
        <v>13.540750000000001</v>
      </c>
      <c r="F42" s="63">
        <v>13.540750000000001</v>
      </c>
      <c r="G42" s="26">
        <v>209</v>
      </c>
      <c r="H42" s="61">
        <v>0.88936170212765953</v>
      </c>
      <c r="I42" s="31">
        <v>13.745688516746391</v>
      </c>
      <c r="J42" s="63">
        <v>14.056800000000001</v>
      </c>
      <c r="K42" s="26">
        <v>24</v>
      </c>
      <c r="L42" s="61">
        <v>0.10212765957446808</v>
      </c>
      <c r="M42" s="31">
        <v>13.841779166666671</v>
      </c>
      <c r="N42" s="63">
        <v>14.056800000000001</v>
      </c>
      <c r="O42" s="26">
        <v>0</v>
      </c>
      <c r="P42" s="61">
        <v>0</v>
      </c>
      <c r="Q42" s="31"/>
      <c r="R42" s="63"/>
      <c r="S42" s="26">
        <v>235</v>
      </c>
      <c r="T42" s="31">
        <v>13.75375787234039</v>
      </c>
      <c r="U42" s="28">
        <v>14.056800000000001</v>
      </c>
      <c r="V42" s="32">
        <f t="shared" ref="V42:W105" si="2">(E42-I42)/I42</f>
        <v>-1.4909294394144979E-2</v>
      </c>
      <c r="W42" s="33">
        <f t="shared" si="2"/>
        <v>-3.6711769392749408E-2</v>
      </c>
    </row>
    <row r="43" spans="1:23" x14ac:dyDescent="0.2">
      <c r="A43" s="103"/>
      <c r="B43" s="104" t="s">
        <v>44</v>
      </c>
      <c r="C43" s="26" t="s">
        <v>78</v>
      </c>
      <c r="D43" s="61">
        <v>1.0135135135135136E-2</v>
      </c>
      <c r="E43" s="31">
        <v>14.939466666666668</v>
      </c>
      <c r="F43" s="63">
        <v>15.352200000000002</v>
      </c>
      <c r="G43" s="26">
        <v>266</v>
      </c>
      <c r="H43" s="61">
        <v>0.89864864864864868</v>
      </c>
      <c r="I43" s="31">
        <v>14.938846162323541</v>
      </c>
      <c r="J43" s="63">
        <v>15.352200000000002</v>
      </c>
      <c r="K43" s="26">
        <v>23</v>
      </c>
      <c r="L43" s="61">
        <v>7.77027027027027E-2</v>
      </c>
      <c r="M43" s="31">
        <v>14.652347826086954</v>
      </c>
      <c r="N43" s="63">
        <v>14.114000000000001</v>
      </c>
      <c r="O43" s="26" t="s">
        <v>78</v>
      </c>
      <c r="P43" s="61">
        <v>1.3513513513513514E-2</v>
      </c>
      <c r="Q43" s="31">
        <v>15.042650000000002</v>
      </c>
      <c r="R43" s="63">
        <v>15.352200000000002</v>
      </c>
      <c r="S43" s="26">
        <v>296</v>
      </c>
      <c r="T43" s="31">
        <v>14.917993510736707</v>
      </c>
      <c r="U43" s="28">
        <v>15.352200000000002</v>
      </c>
      <c r="V43" s="32">
        <f t="shared" si="2"/>
        <v>4.1536296470595066E-5</v>
      </c>
      <c r="W43" s="33">
        <f t="shared" si="2"/>
        <v>0</v>
      </c>
    </row>
    <row r="44" spans="1:23" x14ac:dyDescent="0.2">
      <c r="A44" s="103"/>
      <c r="B44" s="104" t="s">
        <v>45</v>
      </c>
      <c r="C44" s="26" t="s">
        <v>78</v>
      </c>
      <c r="D44" s="61">
        <v>3.9215686274509803E-2</v>
      </c>
      <c r="E44" s="31">
        <v>15.4596</v>
      </c>
      <c r="F44" s="63">
        <v>15.4596</v>
      </c>
      <c r="G44" s="26">
        <v>84</v>
      </c>
      <c r="H44" s="61">
        <v>0.82352941176470584</v>
      </c>
      <c r="I44" s="31">
        <v>17.308708333333307</v>
      </c>
      <c r="J44" s="63">
        <v>16.518699999999999</v>
      </c>
      <c r="K44" s="26">
        <v>11</v>
      </c>
      <c r="L44" s="61">
        <v>0.10784313725490197</v>
      </c>
      <c r="M44" s="31">
        <v>17.975590909090908</v>
      </c>
      <c r="N44" s="63">
        <v>19.262</v>
      </c>
      <c r="O44" s="26" t="s">
        <v>78</v>
      </c>
      <c r="P44" s="61">
        <v>2.9411764705882353E-2</v>
      </c>
      <c r="Q44" s="31">
        <v>17.994533333333333</v>
      </c>
      <c r="R44" s="63">
        <v>19.262</v>
      </c>
      <c r="S44" s="26">
        <v>102</v>
      </c>
      <c r="T44" s="31">
        <v>17.328284313725476</v>
      </c>
      <c r="U44" s="28">
        <v>16.518699999999999</v>
      </c>
      <c r="V44" s="32">
        <f t="shared" si="2"/>
        <v>-0.10683109898918761</v>
      </c>
      <c r="W44" s="33">
        <f t="shared" si="2"/>
        <v>-6.4115214877684026E-2</v>
      </c>
    </row>
    <row r="45" spans="1:23" x14ac:dyDescent="0.2">
      <c r="A45" s="103"/>
      <c r="B45" s="104" t="s">
        <v>46</v>
      </c>
      <c r="C45" s="26" t="s">
        <v>78</v>
      </c>
      <c r="D45" s="61">
        <v>8.2568807339449546E-2</v>
      </c>
      <c r="E45" s="31">
        <v>21.0412</v>
      </c>
      <c r="F45" s="63">
        <v>20.1999</v>
      </c>
      <c r="G45" s="26">
        <v>83</v>
      </c>
      <c r="H45" s="61">
        <v>0.76146788990825687</v>
      </c>
      <c r="I45" s="31">
        <v>21.346363855421654</v>
      </c>
      <c r="J45" s="63">
        <v>20.1999</v>
      </c>
      <c r="K45" s="26">
        <v>12</v>
      </c>
      <c r="L45" s="61">
        <v>0.11009174311926606</v>
      </c>
      <c r="M45" s="31">
        <v>21.32256666666667</v>
      </c>
      <c r="N45" s="63">
        <v>20.1999</v>
      </c>
      <c r="O45" s="26" t="s">
        <v>78</v>
      </c>
      <c r="P45" s="61">
        <v>4.5871559633027525E-2</v>
      </c>
      <c r="Q45" s="31">
        <v>23.5763</v>
      </c>
      <c r="R45" s="63">
        <v>23.5763</v>
      </c>
      <c r="S45" s="26">
        <v>109</v>
      </c>
      <c r="T45" s="31">
        <v>21.420837614678923</v>
      </c>
      <c r="U45" s="28">
        <v>20.1999</v>
      </c>
      <c r="V45" s="32">
        <f t="shared" si="2"/>
        <v>-1.4295823751928918E-2</v>
      </c>
      <c r="W45" s="33">
        <f t="shared" si="2"/>
        <v>0</v>
      </c>
    </row>
    <row r="46" spans="1:23" x14ac:dyDescent="0.2">
      <c r="A46" s="103"/>
      <c r="B46" s="104" t="s">
        <v>47</v>
      </c>
      <c r="C46" s="26" t="s">
        <v>78</v>
      </c>
      <c r="D46" s="61">
        <v>3.8095238095238099E-2</v>
      </c>
      <c r="E46" s="31">
        <v>25.29195</v>
      </c>
      <c r="F46" s="63">
        <v>24.553100000000001</v>
      </c>
      <c r="G46" s="26">
        <v>83</v>
      </c>
      <c r="H46" s="61">
        <v>0.79047619047619044</v>
      </c>
      <c r="I46" s="31">
        <v>25.773593975903569</v>
      </c>
      <c r="J46" s="63">
        <v>24.553100000000001</v>
      </c>
      <c r="K46" s="26">
        <v>13</v>
      </c>
      <c r="L46" s="61">
        <v>0.12380952380952381</v>
      </c>
      <c r="M46" s="31">
        <v>25.620315384615388</v>
      </c>
      <c r="N46" s="63">
        <v>24.553100000000001</v>
      </c>
      <c r="O46" s="26" t="s">
        <v>78</v>
      </c>
      <c r="P46" s="61">
        <v>4.7619047619047616E-2</v>
      </c>
      <c r="Q46" s="31">
        <v>25.55462</v>
      </c>
      <c r="R46" s="63">
        <v>24.553100000000001</v>
      </c>
      <c r="S46" s="26">
        <v>105</v>
      </c>
      <c r="T46" s="31">
        <v>25.725840952380935</v>
      </c>
      <c r="U46" s="28">
        <v>24.553100000000001</v>
      </c>
      <c r="V46" s="32">
        <f t="shared" si="2"/>
        <v>-1.8687497613017089E-2</v>
      </c>
      <c r="W46" s="33">
        <f t="shared" si="2"/>
        <v>0</v>
      </c>
    </row>
    <row r="47" spans="1:23" x14ac:dyDescent="0.2">
      <c r="A47" s="103"/>
      <c r="B47" s="104" t="s">
        <v>48</v>
      </c>
      <c r="C47" s="26" t="s">
        <v>78</v>
      </c>
      <c r="D47" s="61">
        <v>0.08</v>
      </c>
      <c r="E47" s="31">
        <v>29.146600000000003</v>
      </c>
      <c r="F47" s="63">
        <v>29.146600000000003</v>
      </c>
      <c r="G47" s="26">
        <v>19</v>
      </c>
      <c r="H47" s="61">
        <v>0.76</v>
      </c>
      <c r="I47" s="31">
        <v>29.634326315789465</v>
      </c>
      <c r="J47" s="63">
        <v>29.146600000000003</v>
      </c>
      <c r="K47" s="26" t="s">
        <v>78</v>
      </c>
      <c r="L47" s="61">
        <v>0.08</v>
      </c>
      <c r="M47" s="31">
        <v>29.146600000000003</v>
      </c>
      <c r="N47" s="63">
        <v>29.146600000000003</v>
      </c>
      <c r="O47" s="26" t="s">
        <v>78</v>
      </c>
      <c r="P47" s="61">
        <v>0.08</v>
      </c>
      <c r="Q47" s="31">
        <v>30.304950000000002</v>
      </c>
      <c r="R47" s="63">
        <v>30.304950000000002</v>
      </c>
      <c r="S47" s="26">
        <v>25</v>
      </c>
      <c r="T47" s="31">
        <v>29.609939999999998</v>
      </c>
      <c r="U47" s="28">
        <v>29.146600000000003</v>
      </c>
      <c r="V47" s="32">
        <f t="shared" si="2"/>
        <v>-1.6458154323879367E-2</v>
      </c>
      <c r="W47" s="33">
        <f t="shared" si="2"/>
        <v>0</v>
      </c>
    </row>
    <row r="48" spans="1:23" x14ac:dyDescent="0.2">
      <c r="A48" s="103"/>
      <c r="B48" s="104" t="s">
        <v>49</v>
      </c>
      <c r="C48" s="26">
        <v>0</v>
      </c>
      <c r="D48" s="61">
        <v>0</v>
      </c>
      <c r="E48" s="31"/>
      <c r="F48" s="63"/>
      <c r="G48" s="26">
        <v>25</v>
      </c>
      <c r="H48" s="61">
        <v>0.80645161290322576</v>
      </c>
      <c r="I48" s="31">
        <v>35.658651999999996</v>
      </c>
      <c r="J48" s="63">
        <v>36.810700000000004</v>
      </c>
      <c r="K48" s="26" t="s">
        <v>78</v>
      </c>
      <c r="L48" s="61">
        <v>0.16129032258064516</v>
      </c>
      <c r="M48" s="31">
        <v>34.890619999999998</v>
      </c>
      <c r="N48" s="63">
        <v>34.410600000000002</v>
      </c>
      <c r="O48" s="26" t="s">
        <v>78</v>
      </c>
      <c r="P48" s="61">
        <v>3.2258064516129031E-2</v>
      </c>
      <c r="Q48" s="31">
        <v>34.410600000000002</v>
      </c>
      <c r="R48" s="63">
        <v>34.410600000000002</v>
      </c>
      <c r="S48" s="26">
        <v>31</v>
      </c>
      <c r="T48" s="31">
        <v>35.494516129032263</v>
      </c>
      <c r="U48" s="28">
        <v>34.410600000000002</v>
      </c>
      <c r="V48" s="32" t="s">
        <v>79</v>
      </c>
      <c r="W48" s="33" t="s">
        <v>79</v>
      </c>
    </row>
    <row r="49" spans="1:23" x14ac:dyDescent="0.2">
      <c r="A49" s="103"/>
      <c r="B49" s="104" t="s">
        <v>50</v>
      </c>
      <c r="C49" s="26">
        <v>0</v>
      </c>
      <c r="D49" s="61">
        <v>0</v>
      </c>
      <c r="E49" s="31"/>
      <c r="F49" s="63"/>
      <c r="G49" s="26">
        <v>12</v>
      </c>
      <c r="H49" s="61">
        <v>1</v>
      </c>
      <c r="I49" s="31">
        <v>41.37080000000001</v>
      </c>
      <c r="J49" s="63">
        <v>40.640100000000004</v>
      </c>
      <c r="K49" s="26">
        <v>0</v>
      </c>
      <c r="L49" s="61">
        <v>0</v>
      </c>
      <c r="M49" s="31"/>
      <c r="N49" s="63"/>
      <c r="O49" s="26">
        <v>0</v>
      </c>
      <c r="P49" s="61">
        <v>0</v>
      </c>
      <c r="Q49" s="31"/>
      <c r="R49" s="63"/>
      <c r="S49" s="26">
        <v>12</v>
      </c>
      <c r="T49" s="31">
        <v>41.37080000000001</v>
      </c>
      <c r="U49" s="28">
        <v>40.640100000000004</v>
      </c>
      <c r="V49" s="32" t="s">
        <v>79</v>
      </c>
      <c r="W49" s="33" t="s">
        <v>79</v>
      </c>
    </row>
    <row r="50" spans="1:23" x14ac:dyDescent="0.2">
      <c r="A50" s="103"/>
      <c r="B50" s="104" t="s">
        <v>51</v>
      </c>
      <c r="C50" s="26">
        <v>0</v>
      </c>
      <c r="D50" s="61">
        <v>0</v>
      </c>
      <c r="E50" s="31"/>
      <c r="F50" s="63"/>
      <c r="G50" s="26" t="s">
        <v>78</v>
      </c>
      <c r="H50" s="61">
        <v>0.8</v>
      </c>
      <c r="I50" s="31">
        <v>48.765900000000002</v>
      </c>
      <c r="J50" s="63">
        <v>48.249500000000005</v>
      </c>
      <c r="K50" s="26">
        <v>0</v>
      </c>
      <c r="L50" s="61">
        <v>0</v>
      </c>
      <c r="M50" s="31"/>
      <c r="N50" s="63"/>
      <c r="O50" s="26" t="s">
        <v>78</v>
      </c>
      <c r="P50" s="61">
        <v>0.2</v>
      </c>
      <c r="Q50" s="31">
        <v>48.249500000000005</v>
      </c>
      <c r="R50" s="63">
        <v>48.249500000000005</v>
      </c>
      <c r="S50" s="26" t="s">
        <v>78</v>
      </c>
      <c r="T50" s="31">
        <v>48.662620000000004</v>
      </c>
      <c r="U50" s="28">
        <v>48.249500000000005</v>
      </c>
      <c r="V50" s="32" t="s">
        <v>79</v>
      </c>
      <c r="W50" s="33" t="s">
        <v>79</v>
      </c>
    </row>
    <row r="51" spans="1:23" ht="13.5" thickBot="1" x14ac:dyDescent="0.25">
      <c r="A51" s="103"/>
      <c r="B51" s="105" t="s">
        <v>52</v>
      </c>
      <c r="C51" s="70">
        <v>0</v>
      </c>
      <c r="D51" s="67">
        <v>0</v>
      </c>
      <c r="E51" s="71"/>
      <c r="F51" s="72"/>
      <c r="G51" s="70" t="s">
        <v>78</v>
      </c>
      <c r="H51" s="67">
        <v>1</v>
      </c>
      <c r="I51" s="71">
        <v>58.307250000000003</v>
      </c>
      <c r="J51" s="72">
        <v>58.307250000000003</v>
      </c>
      <c r="K51" s="70">
        <v>0</v>
      </c>
      <c r="L51" s="67">
        <v>0</v>
      </c>
      <c r="M51" s="71"/>
      <c r="N51" s="72"/>
      <c r="O51" s="70">
        <v>0</v>
      </c>
      <c r="P51" s="67">
        <v>0</v>
      </c>
      <c r="Q51" s="71"/>
      <c r="R51" s="72"/>
      <c r="S51" s="70" t="s">
        <v>78</v>
      </c>
      <c r="T51" s="71">
        <v>58.307250000000003</v>
      </c>
      <c r="U51" s="76">
        <v>58.307250000000003</v>
      </c>
      <c r="V51" s="77" t="s">
        <v>79</v>
      </c>
      <c r="W51" s="106" t="s">
        <v>79</v>
      </c>
    </row>
    <row r="52" spans="1:23" ht="13.5" thickBot="1" x14ac:dyDescent="0.25">
      <c r="A52" s="107" t="s">
        <v>53</v>
      </c>
      <c r="B52" s="108"/>
      <c r="C52" s="109">
        <v>27</v>
      </c>
      <c r="D52" s="110">
        <v>2.2350993377483443E-2</v>
      </c>
      <c r="E52" s="111">
        <v>19.276481481481479</v>
      </c>
      <c r="F52" s="112">
        <v>19.3474</v>
      </c>
      <c r="G52" s="109">
        <v>1043</v>
      </c>
      <c r="H52" s="110">
        <v>0.86341059602649006</v>
      </c>
      <c r="I52" s="111">
        <v>16.999655282312617</v>
      </c>
      <c r="J52" s="112">
        <v>14.114000000000001</v>
      </c>
      <c r="K52" s="109">
        <v>114</v>
      </c>
      <c r="L52" s="110">
        <v>9.4370860927152314E-2</v>
      </c>
      <c r="M52" s="111">
        <v>17.48074122807018</v>
      </c>
      <c r="N52" s="112">
        <v>14.114000000000001</v>
      </c>
      <c r="O52" s="109">
        <v>24</v>
      </c>
      <c r="P52" s="110">
        <v>1.9867549668874173E-2</v>
      </c>
      <c r="Q52" s="111">
        <v>22.583316666666665</v>
      </c>
      <c r="R52" s="112">
        <v>23.5763</v>
      </c>
      <c r="S52" s="109">
        <v>1208</v>
      </c>
      <c r="T52" s="111">
        <v>17.206878774380804</v>
      </c>
      <c r="U52" s="113">
        <v>14.114000000000001</v>
      </c>
      <c r="V52" s="114">
        <f t="shared" si="2"/>
        <v>0.13393366873373008</v>
      </c>
      <c r="W52" s="115">
        <f t="shared" si="2"/>
        <v>0.37079495536346885</v>
      </c>
    </row>
    <row r="53" spans="1:23" x14ac:dyDescent="0.2">
      <c r="A53" s="94" t="s">
        <v>54</v>
      </c>
      <c r="B53" s="95" t="s">
        <v>42</v>
      </c>
      <c r="C53" s="96">
        <v>0</v>
      </c>
      <c r="D53" s="97">
        <v>0</v>
      </c>
      <c r="E53" s="98"/>
      <c r="F53" s="99"/>
      <c r="G53" s="96">
        <v>15</v>
      </c>
      <c r="H53" s="97">
        <v>0.83333333333333337</v>
      </c>
      <c r="I53" s="98">
        <v>12.973600000000003</v>
      </c>
      <c r="J53" s="99">
        <v>12.973600000000001</v>
      </c>
      <c r="K53" s="96" t="s">
        <v>78</v>
      </c>
      <c r="L53" s="97">
        <v>0.1111111111111111</v>
      </c>
      <c r="M53" s="98">
        <v>12.973600000000001</v>
      </c>
      <c r="N53" s="99">
        <v>12.973600000000001</v>
      </c>
      <c r="O53" s="96" t="s">
        <v>78</v>
      </c>
      <c r="P53" s="97">
        <v>5.5555555555555552E-2</v>
      </c>
      <c r="Q53" s="98">
        <v>11.947700000000001</v>
      </c>
      <c r="R53" s="99">
        <v>11.947700000000001</v>
      </c>
      <c r="S53" s="96">
        <v>18</v>
      </c>
      <c r="T53" s="98">
        <v>12.916605555555559</v>
      </c>
      <c r="U53" s="100">
        <v>12.973600000000001</v>
      </c>
      <c r="V53" s="101" t="s">
        <v>79</v>
      </c>
      <c r="W53" s="102" t="s">
        <v>79</v>
      </c>
    </row>
    <row r="54" spans="1:23" x14ac:dyDescent="0.2">
      <c r="A54" s="103"/>
      <c r="B54" s="104" t="s">
        <v>43</v>
      </c>
      <c r="C54" s="26">
        <v>0</v>
      </c>
      <c r="D54" s="61">
        <v>0</v>
      </c>
      <c r="E54" s="31"/>
      <c r="F54" s="63"/>
      <c r="G54" s="26">
        <v>29</v>
      </c>
      <c r="H54" s="61">
        <v>0.93548387096774188</v>
      </c>
      <c r="I54" s="31">
        <v>13.843262068965522</v>
      </c>
      <c r="J54" s="63">
        <v>14.056800000000001</v>
      </c>
      <c r="K54" s="26" t="s">
        <v>78</v>
      </c>
      <c r="L54" s="61">
        <v>6.4516129032258063E-2</v>
      </c>
      <c r="M54" s="31">
        <v>14.056800000000001</v>
      </c>
      <c r="N54" s="63">
        <v>14.056800000000001</v>
      </c>
      <c r="O54" s="26">
        <v>0</v>
      </c>
      <c r="P54" s="61">
        <v>0</v>
      </c>
      <c r="Q54" s="31"/>
      <c r="R54" s="63"/>
      <c r="S54" s="26">
        <v>31</v>
      </c>
      <c r="T54" s="31">
        <v>13.857038709677424</v>
      </c>
      <c r="U54" s="28">
        <v>14.056800000000001</v>
      </c>
      <c r="V54" s="32" t="s">
        <v>79</v>
      </c>
      <c r="W54" s="33" t="s">
        <v>79</v>
      </c>
    </row>
    <row r="55" spans="1:23" x14ac:dyDescent="0.2">
      <c r="A55" s="103"/>
      <c r="B55" s="104" t="s">
        <v>44</v>
      </c>
      <c r="C55" s="26">
        <v>0</v>
      </c>
      <c r="D55" s="61">
        <v>0</v>
      </c>
      <c r="E55" s="31"/>
      <c r="F55" s="63"/>
      <c r="G55" s="26">
        <v>52</v>
      </c>
      <c r="H55" s="61">
        <v>0.94545454545454544</v>
      </c>
      <c r="I55" s="31">
        <v>14.899780769230777</v>
      </c>
      <c r="J55" s="63">
        <v>15.352200000000002</v>
      </c>
      <c r="K55" s="26" t="s">
        <v>78</v>
      </c>
      <c r="L55" s="61">
        <v>3.6363636363636362E-2</v>
      </c>
      <c r="M55" s="31">
        <v>14.7331</v>
      </c>
      <c r="N55" s="63">
        <v>14.7331</v>
      </c>
      <c r="O55" s="26" t="s">
        <v>78</v>
      </c>
      <c r="P55" s="61">
        <v>1.8181818181818181E-2</v>
      </c>
      <c r="Q55" s="31">
        <v>15.352200000000002</v>
      </c>
      <c r="R55" s="63">
        <v>15.352200000000002</v>
      </c>
      <c r="S55" s="26">
        <v>55</v>
      </c>
      <c r="T55" s="31">
        <v>14.901945454545464</v>
      </c>
      <c r="U55" s="28">
        <v>15.352200000000002</v>
      </c>
      <c r="V55" s="32" t="s">
        <v>79</v>
      </c>
      <c r="W55" s="33" t="s">
        <v>79</v>
      </c>
    </row>
    <row r="56" spans="1:23" x14ac:dyDescent="0.2">
      <c r="A56" s="103"/>
      <c r="B56" s="104" t="s">
        <v>45</v>
      </c>
      <c r="C56" s="26">
        <v>12</v>
      </c>
      <c r="D56" s="61">
        <v>0.11650485436893204</v>
      </c>
      <c r="E56" s="31">
        <v>16.903583333333334</v>
      </c>
      <c r="F56" s="63">
        <v>15.989149999999999</v>
      </c>
      <c r="G56" s="26">
        <v>87</v>
      </c>
      <c r="H56" s="61">
        <v>0.84466019417475724</v>
      </c>
      <c r="I56" s="31">
        <v>16.34149540229885</v>
      </c>
      <c r="J56" s="63">
        <v>15.4596</v>
      </c>
      <c r="K56" s="26" t="s">
        <v>78</v>
      </c>
      <c r="L56" s="61">
        <v>3.8834951456310676E-2</v>
      </c>
      <c r="M56" s="31">
        <v>16.93975</v>
      </c>
      <c r="N56" s="63">
        <v>16.518699999999999</v>
      </c>
      <c r="O56" s="26">
        <v>0</v>
      </c>
      <c r="P56" s="61">
        <v>0</v>
      </c>
      <c r="Q56" s="31"/>
      <c r="R56" s="63"/>
      <c r="S56" s="26">
        <v>103</v>
      </c>
      <c r="T56" s="31">
        <v>16.430214563106805</v>
      </c>
      <c r="U56" s="28">
        <v>15.4596</v>
      </c>
      <c r="V56" s="32">
        <f t="shared" si="2"/>
        <v>3.4396358301175496E-2</v>
      </c>
      <c r="W56" s="33">
        <f t="shared" si="2"/>
        <v>3.4253796993453815E-2</v>
      </c>
    </row>
    <row r="57" spans="1:23" x14ac:dyDescent="0.2">
      <c r="A57" s="103"/>
      <c r="B57" s="104" t="s">
        <v>46</v>
      </c>
      <c r="C57" s="26" t="s">
        <v>78</v>
      </c>
      <c r="D57" s="61">
        <v>1.5444015444015444E-2</v>
      </c>
      <c r="E57" s="31">
        <v>20.830874999999999</v>
      </c>
      <c r="F57" s="63">
        <v>20.1999</v>
      </c>
      <c r="G57" s="26">
        <v>236</v>
      </c>
      <c r="H57" s="61">
        <v>0.91119691119691115</v>
      </c>
      <c r="I57" s="31">
        <v>21.990008898305103</v>
      </c>
      <c r="J57" s="63">
        <v>23.5763</v>
      </c>
      <c r="K57" s="26">
        <v>13</v>
      </c>
      <c r="L57" s="61">
        <v>5.019305019305019E-2</v>
      </c>
      <c r="M57" s="31">
        <v>22.146530769230768</v>
      </c>
      <c r="N57" s="63">
        <v>23.5763</v>
      </c>
      <c r="O57" s="26" t="s">
        <v>78</v>
      </c>
      <c r="P57" s="61">
        <v>2.3166023166023165E-2</v>
      </c>
      <c r="Q57" s="31">
        <v>22.166666666666668</v>
      </c>
      <c r="R57" s="63">
        <v>23.5763</v>
      </c>
      <c r="S57" s="26">
        <v>259</v>
      </c>
      <c r="T57" s="31">
        <v>21.98405598455598</v>
      </c>
      <c r="U57" s="28">
        <v>23.5763</v>
      </c>
      <c r="V57" s="32">
        <f t="shared" si="2"/>
        <v>-5.2711843076809532E-2</v>
      </c>
      <c r="W57" s="33">
        <f t="shared" si="2"/>
        <v>-0.14321161505410096</v>
      </c>
    </row>
    <row r="58" spans="1:23" x14ac:dyDescent="0.2">
      <c r="A58" s="103"/>
      <c r="B58" s="104" t="s">
        <v>47</v>
      </c>
      <c r="C58" s="26" t="s">
        <v>78</v>
      </c>
      <c r="D58" s="61">
        <v>1.4492753623188406E-2</v>
      </c>
      <c r="E58" s="31">
        <v>22.944800000000001</v>
      </c>
      <c r="F58" s="63">
        <v>23.649900000000002</v>
      </c>
      <c r="G58" s="26">
        <v>190</v>
      </c>
      <c r="H58" s="61">
        <v>0.91787439613526567</v>
      </c>
      <c r="I58" s="31">
        <v>26.247242105263119</v>
      </c>
      <c r="J58" s="116">
        <v>27.508500000000002</v>
      </c>
      <c r="K58" s="26">
        <v>9</v>
      </c>
      <c r="L58" s="61">
        <v>4.3478260869565216E-2</v>
      </c>
      <c r="M58" s="31">
        <v>25.893922222222223</v>
      </c>
      <c r="N58" s="63">
        <v>27.508500000000002</v>
      </c>
      <c r="O58" s="26" t="s">
        <v>78</v>
      </c>
      <c r="P58" s="61">
        <v>2.4154589371980676E-2</v>
      </c>
      <c r="Q58" s="31">
        <v>26.145699999999998</v>
      </c>
      <c r="R58" s="63">
        <v>27.508500000000002</v>
      </c>
      <c r="S58" s="26">
        <v>207</v>
      </c>
      <c r="T58" s="31">
        <v>26.181566183574844</v>
      </c>
      <c r="U58" s="116">
        <v>27.508500000000002</v>
      </c>
      <c r="V58" s="32">
        <f t="shared" si="2"/>
        <v>-0.12582053733565057</v>
      </c>
      <c r="W58" s="33">
        <f t="shared" si="2"/>
        <v>-0.14026937128523906</v>
      </c>
    </row>
    <row r="59" spans="1:23" x14ac:dyDescent="0.2">
      <c r="A59" s="103"/>
      <c r="B59" s="104" t="s">
        <v>48</v>
      </c>
      <c r="C59" s="26">
        <v>0</v>
      </c>
      <c r="D59" s="61">
        <v>0</v>
      </c>
      <c r="E59" s="31"/>
      <c r="F59" s="63"/>
      <c r="G59" s="26">
        <v>35</v>
      </c>
      <c r="H59" s="61">
        <v>0.85365853658536583</v>
      </c>
      <c r="I59" s="31">
        <v>30.602811428571425</v>
      </c>
      <c r="J59" s="63">
        <v>31.4633</v>
      </c>
      <c r="K59" s="26" t="s">
        <v>78</v>
      </c>
      <c r="L59" s="61">
        <v>9.7560975609756101E-2</v>
      </c>
      <c r="M59" s="31">
        <v>29.146600000000003</v>
      </c>
      <c r="N59" s="63">
        <v>29.146600000000003</v>
      </c>
      <c r="O59" s="26" t="s">
        <v>78</v>
      </c>
      <c r="P59" s="61">
        <v>4.878048780487805E-2</v>
      </c>
      <c r="Q59" s="31">
        <v>29.146600000000003</v>
      </c>
      <c r="R59" s="63">
        <v>29.146600000000003</v>
      </c>
      <c r="S59" s="26">
        <v>41</v>
      </c>
      <c r="T59" s="31">
        <v>30.38970731707315</v>
      </c>
      <c r="U59" s="28">
        <v>31.4633</v>
      </c>
      <c r="V59" s="32" t="s">
        <v>79</v>
      </c>
      <c r="W59" s="33" t="s">
        <v>79</v>
      </c>
    </row>
    <row r="60" spans="1:23" x14ac:dyDescent="0.2">
      <c r="A60" s="103"/>
      <c r="B60" s="104" t="s">
        <v>49</v>
      </c>
      <c r="C60" s="26">
        <v>0</v>
      </c>
      <c r="D60" s="61">
        <v>0</v>
      </c>
      <c r="E60" s="31"/>
      <c r="F60" s="63"/>
      <c r="G60" s="26" t="s">
        <v>78</v>
      </c>
      <c r="H60" s="61">
        <v>1</v>
      </c>
      <c r="I60" s="31">
        <v>35.61065</v>
      </c>
      <c r="J60" s="63">
        <v>35.610650000000007</v>
      </c>
      <c r="K60" s="26">
        <v>0</v>
      </c>
      <c r="L60" s="61">
        <v>0</v>
      </c>
      <c r="M60" s="31"/>
      <c r="N60" s="63"/>
      <c r="O60" s="26">
        <v>0</v>
      </c>
      <c r="P60" s="61">
        <v>0</v>
      </c>
      <c r="Q60" s="31"/>
      <c r="R60" s="63"/>
      <c r="S60" s="26" t="s">
        <v>78</v>
      </c>
      <c r="T60" s="31">
        <v>35.61065</v>
      </c>
      <c r="U60" s="28">
        <v>35.610650000000007</v>
      </c>
      <c r="V60" s="32" t="s">
        <v>79</v>
      </c>
      <c r="W60" s="33" t="s">
        <v>79</v>
      </c>
    </row>
    <row r="61" spans="1:23" ht="13.5" thickBot="1" x14ac:dyDescent="0.25">
      <c r="A61" s="103"/>
      <c r="B61" s="105" t="s">
        <v>51</v>
      </c>
      <c r="C61" s="70">
        <v>0</v>
      </c>
      <c r="D61" s="67">
        <v>0</v>
      </c>
      <c r="E61" s="71"/>
      <c r="F61" s="72"/>
      <c r="G61" s="70" t="s">
        <v>78</v>
      </c>
      <c r="H61" s="67">
        <v>1</v>
      </c>
      <c r="I61" s="71">
        <v>48.249500000000005</v>
      </c>
      <c r="J61" s="72">
        <v>48.249500000000005</v>
      </c>
      <c r="K61" s="70">
        <v>0</v>
      </c>
      <c r="L61" s="67">
        <v>0</v>
      </c>
      <c r="M61" s="71"/>
      <c r="N61" s="72"/>
      <c r="O61" s="70">
        <v>0</v>
      </c>
      <c r="P61" s="67">
        <v>0</v>
      </c>
      <c r="Q61" s="71"/>
      <c r="R61" s="72"/>
      <c r="S61" s="35" t="s">
        <v>78</v>
      </c>
      <c r="T61" s="40">
        <v>48.249500000000005</v>
      </c>
      <c r="U61" s="37">
        <v>48.249500000000005</v>
      </c>
      <c r="V61" s="41" t="s">
        <v>79</v>
      </c>
      <c r="W61" s="117" t="s">
        <v>79</v>
      </c>
    </row>
    <row r="62" spans="1:23" ht="13.5" thickBot="1" x14ac:dyDescent="0.25">
      <c r="A62" s="107" t="s">
        <v>55</v>
      </c>
      <c r="B62" s="108"/>
      <c r="C62" s="109">
        <v>19</v>
      </c>
      <c r="D62" s="110">
        <v>2.6425591098748261E-2</v>
      </c>
      <c r="E62" s="111">
        <v>18.684257894736842</v>
      </c>
      <c r="F62" s="112">
        <v>19.262</v>
      </c>
      <c r="G62" s="109">
        <v>649</v>
      </c>
      <c r="H62" s="110">
        <v>0.90264255910987479</v>
      </c>
      <c r="I62" s="111">
        <v>21.927528351309576</v>
      </c>
      <c r="J62" s="112">
        <v>23.5763</v>
      </c>
      <c r="K62" s="109">
        <v>36</v>
      </c>
      <c r="L62" s="110">
        <v>5.0069541029207229E-2</v>
      </c>
      <c r="M62" s="111">
        <v>21.911738888888898</v>
      </c>
      <c r="N62" s="112">
        <v>23.5763</v>
      </c>
      <c r="O62" s="109">
        <v>15</v>
      </c>
      <c r="P62" s="110">
        <v>2.0862308762169681E-2</v>
      </c>
      <c r="Q62" s="111">
        <v>23.288106666666668</v>
      </c>
      <c r="R62" s="112">
        <v>23.5763</v>
      </c>
      <c r="S62" s="109">
        <v>719</v>
      </c>
      <c r="T62" s="111">
        <v>21.869417246175235</v>
      </c>
      <c r="U62" s="113">
        <v>23.5763</v>
      </c>
      <c r="V62" s="114">
        <f t="shared" si="2"/>
        <v>-0.1479086199142475</v>
      </c>
      <c r="W62" s="115">
        <f t="shared" si="2"/>
        <v>-0.1829930905188685</v>
      </c>
    </row>
    <row r="63" spans="1:23" x14ac:dyDescent="0.2">
      <c r="A63" s="94" t="s">
        <v>56</v>
      </c>
      <c r="B63" s="95" t="s">
        <v>42</v>
      </c>
      <c r="C63" s="96">
        <v>0</v>
      </c>
      <c r="D63" s="97">
        <v>0</v>
      </c>
      <c r="E63" s="98"/>
      <c r="F63" s="99"/>
      <c r="G63" s="96">
        <v>33</v>
      </c>
      <c r="H63" s="97">
        <v>0.86842105263157898</v>
      </c>
      <c r="I63" s="98">
        <v>12.724896969696962</v>
      </c>
      <c r="J63" s="99">
        <v>12.973600000000001</v>
      </c>
      <c r="K63" s="96" t="s">
        <v>78</v>
      </c>
      <c r="L63" s="97">
        <v>7.8947368421052627E-2</v>
      </c>
      <c r="M63" s="98">
        <v>12.631633333333335</v>
      </c>
      <c r="N63" s="99">
        <v>12.973600000000001</v>
      </c>
      <c r="O63" s="96" t="s">
        <v>78</v>
      </c>
      <c r="P63" s="97">
        <v>5.2631578947368418E-2</v>
      </c>
      <c r="Q63" s="98">
        <v>12.973600000000001</v>
      </c>
      <c r="R63" s="99">
        <v>12.973600000000001</v>
      </c>
      <c r="S63" s="96">
        <v>38</v>
      </c>
      <c r="T63" s="98">
        <v>12.730623684210517</v>
      </c>
      <c r="U63" s="100">
        <v>12.973600000000001</v>
      </c>
      <c r="V63" s="101" t="s">
        <v>79</v>
      </c>
      <c r="W63" s="102" t="s">
        <v>79</v>
      </c>
    </row>
    <row r="64" spans="1:23" x14ac:dyDescent="0.2">
      <c r="A64" s="103"/>
      <c r="B64" s="104" t="s">
        <v>43</v>
      </c>
      <c r="C64" s="26" t="s">
        <v>78</v>
      </c>
      <c r="D64" s="61">
        <v>2.1276595744680851E-2</v>
      </c>
      <c r="E64" s="31">
        <v>13.024700000000001</v>
      </c>
      <c r="F64" s="63">
        <v>13.024700000000001</v>
      </c>
      <c r="G64" s="26">
        <v>37</v>
      </c>
      <c r="H64" s="61">
        <v>0.78723404255319152</v>
      </c>
      <c r="I64" s="31">
        <v>13.83364324324325</v>
      </c>
      <c r="J64" s="63">
        <v>14.056800000000001</v>
      </c>
      <c r="K64" s="26" t="s">
        <v>78</v>
      </c>
      <c r="L64" s="61">
        <v>0.19148936170212766</v>
      </c>
      <c r="M64" s="31">
        <v>13.48341111111111</v>
      </c>
      <c r="N64" s="63">
        <v>13.024700000000001</v>
      </c>
      <c r="O64" s="26">
        <v>0</v>
      </c>
      <c r="P64" s="61">
        <v>0</v>
      </c>
      <c r="Q64" s="31"/>
      <c r="R64" s="63"/>
      <c r="S64" s="26">
        <v>47</v>
      </c>
      <c r="T64" s="31">
        <v>13.7493659574468</v>
      </c>
      <c r="U64" s="28">
        <v>14.056800000000001</v>
      </c>
      <c r="V64" s="32">
        <f t="shared" si="2"/>
        <v>-5.8476514756035797E-2</v>
      </c>
      <c r="W64" s="33">
        <f t="shared" si="2"/>
        <v>-7.3423538785498815E-2</v>
      </c>
    </row>
    <row r="65" spans="1:23" x14ac:dyDescent="0.2">
      <c r="A65" s="103"/>
      <c r="B65" s="104" t="s">
        <v>44</v>
      </c>
      <c r="C65" s="26" t="s">
        <v>78</v>
      </c>
      <c r="D65" s="61">
        <v>3.4482758620689655E-2</v>
      </c>
      <c r="E65" s="31">
        <v>14.114000000000001</v>
      </c>
      <c r="F65" s="63">
        <v>14.114000000000001</v>
      </c>
      <c r="G65" s="26">
        <v>23</v>
      </c>
      <c r="H65" s="61">
        <v>0.7931034482758621</v>
      </c>
      <c r="I65" s="31">
        <v>15.029191304347826</v>
      </c>
      <c r="J65" s="63">
        <v>15.352200000000002</v>
      </c>
      <c r="K65" s="26" t="s">
        <v>78</v>
      </c>
      <c r="L65" s="61">
        <v>0.10344827586206896</v>
      </c>
      <c r="M65" s="31">
        <v>15.352200000000002</v>
      </c>
      <c r="N65" s="63">
        <v>15.352200000000002</v>
      </c>
      <c r="O65" s="26" t="s">
        <v>78</v>
      </c>
      <c r="P65" s="61">
        <v>6.8965517241379309E-2</v>
      </c>
      <c r="Q65" s="31">
        <v>15.352200000000002</v>
      </c>
      <c r="R65" s="63">
        <v>15.352200000000002</v>
      </c>
      <c r="S65" s="26">
        <v>29</v>
      </c>
      <c r="T65" s="31">
        <v>15.05332413793103</v>
      </c>
      <c r="U65" s="28">
        <v>15.352200000000002</v>
      </c>
      <c r="V65" s="32">
        <f t="shared" si="2"/>
        <v>-6.0894248121192499E-2</v>
      </c>
      <c r="W65" s="33">
        <f t="shared" si="2"/>
        <v>-8.0652935735594941E-2</v>
      </c>
    </row>
    <row r="66" spans="1:23" x14ac:dyDescent="0.2">
      <c r="A66" s="103"/>
      <c r="B66" s="104" t="s">
        <v>45</v>
      </c>
      <c r="C66" s="26">
        <v>0</v>
      </c>
      <c r="D66" s="61">
        <v>0</v>
      </c>
      <c r="E66" s="31"/>
      <c r="F66" s="63"/>
      <c r="G66" s="26">
        <v>10</v>
      </c>
      <c r="H66" s="61">
        <v>0.76923076923076927</v>
      </c>
      <c r="I66" s="31">
        <v>16.49361</v>
      </c>
      <c r="J66" s="63">
        <v>15.989149999999999</v>
      </c>
      <c r="K66" s="26" t="s">
        <v>78</v>
      </c>
      <c r="L66" s="61">
        <v>0.15384615384615385</v>
      </c>
      <c r="M66" s="31">
        <v>15.001049999999999</v>
      </c>
      <c r="N66" s="63">
        <v>15.001049999999999</v>
      </c>
      <c r="O66" s="26" t="s">
        <v>78</v>
      </c>
      <c r="P66" s="61">
        <v>7.6923076923076927E-2</v>
      </c>
      <c r="Q66" s="31">
        <v>16.518699999999999</v>
      </c>
      <c r="R66" s="63">
        <v>16.518699999999999</v>
      </c>
      <c r="S66" s="26">
        <v>13</v>
      </c>
      <c r="T66" s="31">
        <v>16.265915384615383</v>
      </c>
      <c r="U66" s="28">
        <v>16.518699999999999</v>
      </c>
      <c r="V66" s="32" t="s">
        <v>79</v>
      </c>
      <c r="W66" s="33" t="s">
        <v>79</v>
      </c>
    </row>
    <row r="67" spans="1:23" x14ac:dyDescent="0.2">
      <c r="A67" s="103"/>
      <c r="B67" s="104" t="s">
        <v>46</v>
      </c>
      <c r="C67" s="26" t="s">
        <v>78</v>
      </c>
      <c r="D67" s="61">
        <v>2.4390243902439025E-2</v>
      </c>
      <c r="E67" s="31">
        <v>21.461849999999998</v>
      </c>
      <c r="F67" s="63">
        <v>21.461849999999998</v>
      </c>
      <c r="G67" s="26">
        <v>66</v>
      </c>
      <c r="H67" s="61">
        <v>0.80487804878048785</v>
      </c>
      <c r="I67" s="31">
        <v>21.94183181818179</v>
      </c>
      <c r="J67" s="63">
        <v>23.5763</v>
      </c>
      <c r="K67" s="26">
        <v>12</v>
      </c>
      <c r="L67" s="61">
        <v>0.14634146341463414</v>
      </c>
      <c r="M67" s="31">
        <v>21.326400000000003</v>
      </c>
      <c r="N67" s="63">
        <v>21.888100000000001</v>
      </c>
      <c r="O67" s="26" t="s">
        <v>78</v>
      </c>
      <c r="P67" s="61">
        <v>2.4390243902439025E-2</v>
      </c>
      <c r="Q67" s="31">
        <v>21.888100000000001</v>
      </c>
      <c r="R67" s="63">
        <v>21.888100000000001</v>
      </c>
      <c r="S67" s="26">
        <v>82</v>
      </c>
      <c r="T67" s="31">
        <v>21.838751219512165</v>
      </c>
      <c r="U67" s="28">
        <v>23.5763</v>
      </c>
      <c r="V67" s="32">
        <f t="shared" si="2"/>
        <v>-2.1875193564470811E-2</v>
      </c>
      <c r="W67" s="33">
        <f t="shared" si="2"/>
        <v>-8.9685404410361311E-2</v>
      </c>
    </row>
    <row r="68" spans="1:23" x14ac:dyDescent="0.2">
      <c r="A68" s="103"/>
      <c r="B68" s="104" t="s">
        <v>47</v>
      </c>
      <c r="C68" s="26" t="s">
        <v>78</v>
      </c>
      <c r="D68" s="61">
        <v>8.3333333333333329E-2</v>
      </c>
      <c r="E68" s="31">
        <v>25.237166666666667</v>
      </c>
      <c r="F68" s="63">
        <v>24.553100000000001</v>
      </c>
      <c r="G68" s="26">
        <v>33</v>
      </c>
      <c r="H68" s="61">
        <v>0.91666666666666663</v>
      </c>
      <c r="I68" s="31">
        <v>26.441257575757593</v>
      </c>
      <c r="J68" s="63">
        <v>27.508500000000002</v>
      </c>
      <c r="K68" s="26">
        <v>0</v>
      </c>
      <c r="L68" s="61">
        <v>0</v>
      </c>
      <c r="M68" s="31"/>
      <c r="N68" s="63"/>
      <c r="O68" s="26">
        <v>0</v>
      </c>
      <c r="P68" s="61">
        <v>0</v>
      </c>
      <c r="Q68" s="31"/>
      <c r="R68" s="63"/>
      <c r="S68" s="26">
        <v>36</v>
      </c>
      <c r="T68" s="31">
        <v>26.340916666666679</v>
      </c>
      <c r="U68" s="28">
        <v>27.508500000000002</v>
      </c>
      <c r="V68" s="32">
        <f t="shared" si="2"/>
        <v>-4.5538337412320544E-2</v>
      </c>
      <c r="W68" s="33">
        <f t="shared" si="2"/>
        <v>-0.10743588345420509</v>
      </c>
    </row>
    <row r="69" spans="1:23" x14ac:dyDescent="0.2">
      <c r="A69" s="103"/>
      <c r="B69" s="104" t="s">
        <v>48</v>
      </c>
      <c r="C69" s="26" t="s">
        <v>78</v>
      </c>
      <c r="D69" s="61">
        <v>0.1</v>
      </c>
      <c r="E69" s="31">
        <v>31.4633</v>
      </c>
      <c r="F69" s="63">
        <v>31.4633</v>
      </c>
      <c r="G69" s="26" t="s">
        <v>78</v>
      </c>
      <c r="H69" s="61">
        <v>0.6</v>
      </c>
      <c r="I69" s="31">
        <v>29.532716666666669</v>
      </c>
      <c r="J69" s="63">
        <v>29.146600000000003</v>
      </c>
      <c r="K69" s="26" t="s">
        <v>78</v>
      </c>
      <c r="L69" s="61">
        <v>0.2</v>
      </c>
      <c r="M69" s="31">
        <v>30.304950000000002</v>
      </c>
      <c r="N69" s="63">
        <v>30.304950000000002</v>
      </c>
      <c r="O69" s="26" t="s">
        <v>78</v>
      </c>
      <c r="P69" s="61">
        <v>0.1</v>
      </c>
      <c r="Q69" s="31">
        <v>31.4633</v>
      </c>
      <c r="R69" s="63">
        <v>31.4633</v>
      </c>
      <c r="S69" s="26">
        <v>10</v>
      </c>
      <c r="T69" s="31">
        <v>30.07328</v>
      </c>
      <c r="U69" s="28">
        <v>29.146600000000003</v>
      </c>
      <c r="V69" s="32">
        <f t="shared" si="2"/>
        <v>6.5371003796354576E-2</v>
      </c>
      <c r="W69" s="33">
        <f t="shared" si="2"/>
        <v>7.9484399552606375E-2</v>
      </c>
    </row>
    <row r="70" spans="1:23" x14ac:dyDescent="0.2">
      <c r="A70" s="103"/>
      <c r="B70" s="104" t="s">
        <v>49</v>
      </c>
      <c r="C70" s="26">
        <v>0</v>
      </c>
      <c r="D70" s="61">
        <v>0</v>
      </c>
      <c r="E70" s="31"/>
      <c r="F70" s="63"/>
      <c r="G70" s="26" t="s">
        <v>78</v>
      </c>
      <c r="H70" s="61">
        <v>1</v>
      </c>
      <c r="I70" s="31">
        <v>35.61065</v>
      </c>
      <c r="J70" s="63">
        <v>35.610650000000007</v>
      </c>
      <c r="K70" s="26">
        <v>0</v>
      </c>
      <c r="L70" s="61">
        <v>0</v>
      </c>
      <c r="M70" s="31"/>
      <c r="N70" s="63"/>
      <c r="O70" s="26">
        <v>0</v>
      </c>
      <c r="P70" s="61">
        <v>0</v>
      </c>
      <c r="Q70" s="31"/>
      <c r="R70" s="63"/>
      <c r="S70" s="26" t="s">
        <v>78</v>
      </c>
      <c r="T70" s="31">
        <v>35.61065</v>
      </c>
      <c r="U70" s="28">
        <v>35.610650000000007</v>
      </c>
      <c r="V70" s="32" t="s">
        <v>79</v>
      </c>
      <c r="W70" s="33" t="s">
        <v>79</v>
      </c>
    </row>
    <row r="71" spans="1:23" x14ac:dyDescent="0.2">
      <c r="A71" s="103"/>
      <c r="B71" s="104" t="s">
        <v>50</v>
      </c>
      <c r="C71" s="26">
        <v>0</v>
      </c>
      <c r="D71" s="61">
        <v>0</v>
      </c>
      <c r="E71" s="31"/>
      <c r="F71" s="63"/>
      <c r="G71" s="26" t="s">
        <v>78</v>
      </c>
      <c r="H71" s="61">
        <v>0.5</v>
      </c>
      <c r="I71" s="31">
        <v>43.562899999999999</v>
      </c>
      <c r="J71" s="63">
        <v>43.562899999999999</v>
      </c>
      <c r="K71" s="26" t="s">
        <v>78</v>
      </c>
      <c r="L71" s="61">
        <v>0.5</v>
      </c>
      <c r="M71" s="31">
        <v>40.640100000000004</v>
      </c>
      <c r="N71" s="63">
        <v>40.640100000000004</v>
      </c>
      <c r="O71" s="26">
        <v>0</v>
      </c>
      <c r="P71" s="61">
        <v>0</v>
      </c>
      <c r="Q71" s="31"/>
      <c r="R71" s="63"/>
      <c r="S71" s="26" t="s">
        <v>78</v>
      </c>
      <c r="T71" s="31">
        <v>42.101500000000001</v>
      </c>
      <c r="U71" s="28">
        <v>42.101500000000001</v>
      </c>
      <c r="V71" s="32" t="s">
        <v>79</v>
      </c>
      <c r="W71" s="33" t="s">
        <v>79</v>
      </c>
    </row>
    <row r="72" spans="1:23" ht="13.5" thickBot="1" x14ac:dyDescent="0.25">
      <c r="A72" s="103"/>
      <c r="B72" s="105" t="s">
        <v>51</v>
      </c>
      <c r="C72" s="70">
        <v>0</v>
      </c>
      <c r="D72" s="67">
        <v>0</v>
      </c>
      <c r="E72" s="71"/>
      <c r="F72" s="72"/>
      <c r="G72" s="70" t="s">
        <v>78</v>
      </c>
      <c r="H72" s="67">
        <v>1</v>
      </c>
      <c r="I72" s="71">
        <v>50.315100000000001</v>
      </c>
      <c r="J72" s="72">
        <v>50.315100000000001</v>
      </c>
      <c r="K72" s="70">
        <v>0</v>
      </c>
      <c r="L72" s="67">
        <v>0</v>
      </c>
      <c r="M72" s="71"/>
      <c r="N72" s="72"/>
      <c r="O72" s="70">
        <v>0</v>
      </c>
      <c r="P72" s="67">
        <v>0</v>
      </c>
      <c r="Q72" s="71"/>
      <c r="R72" s="72"/>
      <c r="S72" s="70" t="s">
        <v>78</v>
      </c>
      <c r="T72" s="71">
        <v>50.315100000000001</v>
      </c>
      <c r="U72" s="76">
        <v>50.315100000000001</v>
      </c>
      <c r="V72" s="77" t="s">
        <v>79</v>
      </c>
      <c r="W72" s="106" t="s">
        <v>79</v>
      </c>
    </row>
    <row r="73" spans="1:23" ht="13.5" thickBot="1" x14ac:dyDescent="0.25">
      <c r="A73" s="107" t="s">
        <v>57</v>
      </c>
      <c r="B73" s="108"/>
      <c r="C73" s="109" t="s">
        <v>78</v>
      </c>
      <c r="D73" s="110">
        <v>3.0534351145038167E-2</v>
      </c>
      <c r="E73" s="111">
        <v>22.15465</v>
      </c>
      <c r="F73" s="112">
        <v>23.613100000000003</v>
      </c>
      <c r="G73" s="109">
        <v>214</v>
      </c>
      <c r="H73" s="110">
        <v>0.81679389312977102</v>
      </c>
      <c r="I73" s="111">
        <v>19.516884112149558</v>
      </c>
      <c r="J73" s="112">
        <v>19.262</v>
      </c>
      <c r="K73" s="109">
        <v>32</v>
      </c>
      <c r="L73" s="110">
        <v>0.12213740458015267</v>
      </c>
      <c r="M73" s="111">
        <v>18.514721875000003</v>
      </c>
      <c r="N73" s="112">
        <v>15.935449999999999</v>
      </c>
      <c r="O73" s="109" t="s">
        <v>78</v>
      </c>
      <c r="P73" s="110">
        <v>3.0534351145038167E-2</v>
      </c>
      <c r="Q73" s="111">
        <v>18.551225000000002</v>
      </c>
      <c r="R73" s="112">
        <v>15.935449999999999</v>
      </c>
      <c r="S73" s="109">
        <v>262</v>
      </c>
      <c r="T73" s="111">
        <v>19.44553931297709</v>
      </c>
      <c r="U73" s="113">
        <v>18.472100000000001</v>
      </c>
      <c r="V73" s="114">
        <f t="shared" si="2"/>
        <v>0.13515302302832205</v>
      </c>
      <c r="W73" s="115">
        <f t="shared" si="2"/>
        <v>0.22589035406499855</v>
      </c>
    </row>
    <row r="74" spans="1:23" x14ac:dyDescent="0.2">
      <c r="A74" s="94" t="s">
        <v>58</v>
      </c>
      <c r="B74" s="95" t="s">
        <v>42</v>
      </c>
      <c r="C74" s="96">
        <v>0</v>
      </c>
      <c r="D74" s="97">
        <v>0</v>
      </c>
      <c r="E74" s="98"/>
      <c r="F74" s="99"/>
      <c r="G74" s="96" t="s">
        <v>78</v>
      </c>
      <c r="H74" s="97">
        <v>1</v>
      </c>
      <c r="I74" s="98">
        <v>12.680485714285718</v>
      </c>
      <c r="J74" s="99">
        <v>12.973600000000001</v>
      </c>
      <c r="K74" s="96">
        <v>0</v>
      </c>
      <c r="L74" s="97">
        <v>0</v>
      </c>
      <c r="M74" s="98"/>
      <c r="N74" s="99"/>
      <c r="O74" s="96">
        <v>0</v>
      </c>
      <c r="P74" s="97">
        <v>0</v>
      </c>
      <c r="Q74" s="98"/>
      <c r="R74" s="99"/>
      <c r="S74" s="96" t="s">
        <v>78</v>
      </c>
      <c r="T74" s="98">
        <v>12.680485714285718</v>
      </c>
      <c r="U74" s="100">
        <v>12.973600000000001</v>
      </c>
      <c r="V74" s="101" t="s">
        <v>79</v>
      </c>
      <c r="W74" s="102" t="s">
        <v>79</v>
      </c>
    </row>
    <row r="75" spans="1:23" x14ac:dyDescent="0.2">
      <c r="A75" s="103"/>
      <c r="B75" s="104" t="s">
        <v>43</v>
      </c>
      <c r="C75" s="26">
        <v>0</v>
      </c>
      <c r="D75" s="61">
        <v>0</v>
      </c>
      <c r="E75" s="31"/>
      <c r="F75" s="63"/>
      <c r="G75" s="26" t="s">
        <v>78</v>
      </c>
      <c r="H75" s="61">
        <v>1</v>
      </c>
      <c r="I75" s="31">
        <v>13.540749999999999</v>
      </c>
      <c r="J75" s="63">
        <v>13.540750000000001</v>
      </c>
      <c r="K75" s="26">
        <v>0</v>
      </c>
      <c r="L75" s="61">
        <v>0</v>
      </c>
      <c r="M75" s="31"/>
      <c r="N75" s="63"/>
      <c r="O75" s="26">
        <v>0</v>
      </c>
      <c r="P75" s="61">
        <v>0</v>
      </c>
      <c r="Q75" s="31"/>
      <c r="R75" s="63"/>
      <c r="S75" s="26" t="s">
        <v>78</v>
      </c>
      <c r="T75" s="31">
        <v>13.540749999999999</v>
      </c>
      <c r="U75" s="28">
        <v>13.540750000000001</v>
      </c>
      <c r="V75" s="32" t="s">
        <v>79</v>
      </c>
      <c r="W75" s="33" t="s">
        <v>79</v>
      </c>
    </row>
    <row r="76" spans="1:23" x14ac:dyDescent="0.2">
      <c r="A76" s="103"/>
      <c r="B76" s="104" t="s">
        <v>44</v>
      </c>
      <c r="C76" s="26">
        <v>0</v>
      </c>
      <c r="D76" s="61">
        <v>0</v>
      </c>
      <c r="E76" s="31"/>
      <c r="F76" s="63"/>
      <c r="G76" s="26">
        <v>47</v>
      </c>
      <c r="H76" s="61">
        <v>0.95918367346938771</v>
      </c>
      <c r="I76" s="31">
        <v>15.03606382978724</v>
      </c>
      <c r="J76" s="63">
        <v>15.352200000000002</v>
      </c>
      <c r="K76" s="26" t="s">
        <v>78</v>
      </c>
      <c r="L76" s="61">
        <v>4.0816326530612242E-2</v>
      </c>
      <c r="M76" s="31">
        <v>14.7331</v>
      </c>
      <c r="N76" s="63">
        <v>14.7331</v>
      </c>
      <c r="O76" s="26">
        <v>0</v>
      </c>
      <c r="P76" s="61">
        <v>0</v>
      </c>
      <c r="Q76" s="31"/>
      <c r="R76" s="63"/>
      <c r="S76" s="26">
        <v>49</v>
      </c>
      <c r="T76" s="31">
        <v>15.02369795918368</v>
      </c>
      <c r="U76" s="28">
        <v>15.352200000000002</v>
      </c>
      <c r="V76" s="32" t="s">
        <v>79</v>
      </c>
      <c r="W76" s="33" t="s">
        <v>79</v>
      </c>
    </row>
    <row r="77" spans="1:23" x14ac:dyDescent="0.2">
      <c r="A77" s="103"/>
      <c r="B77" s="104" t="s">
        <v>45</v>
      </c>
      <c r="C77" s="26" t="s">
        <v>78</v>
      </c>
      <c r="D77" s="61">
        <v>0.02</v>
      </c>
      <c r="E77" s="31">
        <v>19.262</v>
      </c>
      <c r="F77" s="31">
        <v>19.262</v>
      </c>
      <c r="G77" s="26">
        <v>45</v>
      </c>
      <c r="H77" s="61">
        <v>0.9</v>
      </c>
      <c r="I77" s="31">
        <v>16.812788888888878</v>
      </c>
      <c r="J77" s="63">
        <v>16.518699999999999</v>
      </c>
      <c r="K77" s="26" t="s">
        <v>78</v>
      </c>
      <c r="L77" s="61">
        <v>0.06</v>
      </c>
      <c r="M77" s="31">
        <v>17.994533333333333</v>
      </c>
      <c r="N77" s="63">
        <v>19.262</v>
      </c>
      <c r="O77" s="26" t="s">
        <v>78</v>
      </c>
      <c r="P77" s="61">
        <v>0.02</v>
      </c>
      <c r="Q77" s="31">
        <v>16.518699999999999</v>
      </c>
      <c r="R77" s="63">
        <v>16.518699999999999</v>
      </c>
      <c r="S77" s="26">
        <v>50</v>
      </c>
      <c r="T77" s="31">
        <v>16.926795999999985</v>
      </c>
      <c r="U77" s="28">
        <v>16.518699999999999</v>
      </c>
      <c r="V77" s="32">
        <f t="shared" si="2"/>
        <v>0.14567548116480189</v>
      </c>
      <c r="W77" s="33">
        <f t="shared" si="2"/>
        <v>0.16607239068449706</v>
      </c>
    </row>
    <row r="78" spans="1:23" x14ac:dyDescent="0.2">
      <c r="A78" s="103"/>
      <c r="B78" s="104" t="s">
        <v>46</v>
      </c>
      <c r="C78" s="26">
        <v>0</v>
      </c>
      <c r="D78" s="61">
        <v>0</v>
      </c>
      <c r="E78" s="31"/>
      <c r="F78" s="63"/>
      <c r="G78" s="26">
        <v>11</v>
      </c>
      <c r="H78" s="61">
        <v>0.91666666666666663</v>
      </c>
      <c r="I78" s="31">
        <v>20.89298181818182</v>
      </c>
      <c r="J78" s="63">
        <v>20.1999</v>
      </c>
      <c r="K78" s="26" t="s">
        <v>78</v>
      </c>
      <c r="L78" s="61">
        <v>8.3333333333333329E-2</v>
      </c>
      <c r="M78" s="31">
        <v>23.5763</v>
      </c>
      <c r="N78" s="63">
        <v>23.5763</v>
      </c>
      <c r="O78" s="26">
        <v>0</v>
      </c>
      <c r="P78" s="61">
        <v>0</v>
      </c>
      <c r="Q78" s="31"/>
      <c r="R78" s="63"/>
      <c r="S78" s="26">
        <v>12</v>
      </c>
      <c r="T78" s="31">
        <v>21.116591666666668</v>
      </c>
      <c r="U78" s="28">
        <v>21.888100000000001</v>
      </c>
      <c r="V78" s="32" t="s">
        <v>79</v>
      </c>
      <c r="W78" s="33" t="s">
        <v>79</v>
      </c>
    </row>
    <row r="79" spans="1:23" ht="13.5" thickBot="1" x14ac:dyDescent="0.25">
      <c r="A79" s="103"/>
      <c r="B79" s="105" t="s">
        <v>47</v>
      </c>
      <c r="C79" s="70">
        <v>0</v>
      </c>
      <c r="D79" s="67">
        <v>0</v>
      </c>
      <c r="E79" s="71"/>
      <c r="F79" s="72"/>
      <c r="G79" s="70" t="s">
        <v>78</v>
      </c>
      <c r="H79" s="67">
        <v>0.5</v>
      </c>
      <c r="I79" s="71">
        <v>27.508500000000002</v>
      </c>
      <c r="J79" s="72">
        <v>27.508500000000002</v>
      </c>
      <c r="K79" s="70" t="s">
        <v>78</v>
      </c>
      <c r="L79" s="67">
        <v>0.25</v>
      </c>
      <c r="M79" s="71">
        <v>24.553100000000001</v>
      </c>
      <c r="N79" s="72">
        <v>24.553100000000001</v>
      </c>
      <c r="O79" s="70" t="s">
        <v>78</v>
      </c>
      <c r="P79" s="67">
        <v>0.25</v>
      </c>
      <c r="Q79" s="71">
        <v>27.508500000000002</v>
      </c>
      <c r="R79" s="72">
        <v>27.508500000000002</v>
      </c>
      <c r="S79" s="70" t="s">
        <v>78</v>
      </c>
      <c r="T79" s="71">
        <v>26.769649999999999</v>
      </c>
      <c r="U79" s="76">
        <v>27.508500000000002</v>
      </c>
      <c r="V79" s="77" t="s">
        <v>79</v>
      </c>
      <c r="W79" s="106" t="s">
        <v>79</v>
      </c>
    </row>
    <row r="80" spans="1:23" ht="13.5" thickBot="1" x14ac:dyDescent="0.25">
      <c r="A80" s="107" t="s">
        <v>59</v>
      </c>
      <c r="B80" s="108"/>
      <c r="C80" s="109" t="s">
        <v>78</v>
      </c>
      <c r="D80" s="110">
        <v>7.6923076923076927E-3</v>
      </c>
      <c r="E80" s="111">
        <v>19.262</v>
      </c>
      <c r="F80" s="112">
        <v>19.262</v>
      </c>
      <c r="G80" s="109">
        <v>120</v>
      </c>
      <c r="H80" s="110">
        <v>0.92307692307692313</v>
      </c>
      <c r="I80" s="111">
        <v>16.209997499999989</v>
      </c>
      <c r="J80" s="112">
        <v>15.352200000000002</v>
      </c>
      <c r="K80" s="109" t="s">
        <v>78</v>
      </c>
      <c r="L80" s="110">
        <v>5.3846153846153849E-2</v>
      </c>
      <c r="M80" s="111">
        <v>18.797028571428573</v>
      </c>
      <c r="N80" s="112">
        <v>19.262</v>
      </c>
      <c r="O80" s="109" t="s">
        <v>78</v>
      </c>
      <c r="P80" s="110">
        <v>1.5384615384615385E-2</v>
      </c>
      <c r="Q80" s="111">
        <v>22.0136</v>
      </c>
      <c r="R80" s="112">
        <v>22.0136</v>
      </c>
      <c r="S80" s="109">
        <v>130</v>
      </c>
      <c r="T80" s="111">
        <v>16.462062307692303</v>
      </c>
      <c r="U80" s="113">
        <v>15.352200000000002</v>
      </c>
      <c r="V80" s="114">
        <f t="shared" si="2"/>
        <v>0.18827902348535297</v>
      </c>
      <c r="W80" s="115">
        <f t="shared" si="2"/>
        <v>0.25467359726944661</v>
      </c>
    </row>
    <row r="81" spans="1:23" x14ac:dyDescent="0.2">
      <c r="A81" s="94" t="s">
        <v>60</v>
      </c>
      <c r="B81" s="95" t="s">
        <v>42</v>
      </c>
      <c r="C81" s="96">
        <v>0</v>
      </c>
      <c r="D81" s="97">
        <v>0</v>
      </c>
      <c r="E81" s="98"/>
      <c r="F81" s="99"/>
      <c r="G81" s="96">
        <v>25</v>
      </c>
      <c r="H81" s="97">
        <v>0.92592592592592593</v>
      </c>
      <c r="I81" s="98">
        <v>12.563239999999997</v>
      </c>
      <c r="J81" s="99">
        <v>12.973600000000001</v>
      </c>
      <c r="K81" s="96" t="s">
        <v>78</v>
      </c>
      <c r="L81" s="97">
        <v>7.407407407407407E-2</v>
      </c>
      <c r="M81" s="98">
        <v>12.460650000000001</v>
      </c>
      <c r="N81" s="99">
        <v>12.460650000000001</v>
      </c>
      <c r="O81" s="96">
        <v>0</v>
      </c>
      <c r="P81" s="97">
        <v>0</v>
      </c>
      <c r="Q81" s="98"/>
      <c r="R81" s="99"/>
      <c r="S81" s="96">
        <v>27</v>
      </c>
      <c r="T81" s="98">
        <v>12.555640740740737</v>
      </c>
      <c r="U81" s="100">
        <v>12.973600000000001</v>
      </c>
      <c r="V81" s="101" t="s">
        <v>79</v>
      </c>
      <c r="W81" s="102" t="s">
        <v>79</v>
      </c>
    </row>
    <row r="82" spans="1:23" x14ac:dyDescent="0.2">
      <c r="A82" s="103"/>
      <c r="B82" s="104" t="s">
        <v>43</v>
      </c>
      <c r="C82" s="26">
        <v>29</v>
      </c>
      <c r="D82" s="61">
        <v>2.9561671763506627E-2</v>
      </c>
      <c r="E82" s="31">
        <v>13.309417241379311</v>
      </c>
      <c r="F82" s="63">
        <v>13.024700000000001</v>
      </c>
      <c r="G82" s="26">
        <v>854</v>
      </c>
      <c r="H82" s="61">
        <v>0.87054026503567783</v>
      </c>
      <c r="I82" s="31">
        <v>13.87430925058564</v>
      </c>
      <c r="J82" s="63">
        <v>14.056800000000001</v>
      </c>
      <c r="K82" s="26">
        <v>82</v>
      </c>
      <c r="L82" s="61">
        <v>8.3588175331294604E-2</v>
      </c>
      <c r="M82" s="31">
        <v>13.779895121951208</v>
      </c>
      <c r="N82" s="63">
        <v>14.056800000000001</v>
      </c>
      <c r="O82" s="26">
        <v>16</v>
      </c>
      <c r="P82" s="61">
        <v>1.6309887869520898E-2</v>
      </c>
      <c r="Q82" s="31">
        <v>13.863281250000004</v>
      </c>
      <c r="R82" s="63">
        <v>14.056800000000001</v>
      </c>
      <c r="S82" s="26">
        <v>981</v>
      </c>
      <c r="T82" s="31">
        <v>13.849538328236685</v>
      </c>
      <c r="U82" s="28">
        <v>14.056800000000001</v>
      </c>
      <c r="V82" s="32">
        <f t="shared" si="2"/>
        <v>-4.0714964543729214E-2</v>
      </c>
      <c r="W82" s="33">
        <f t="shared" si="2"/>
        <v>-7.3423538785498815E-2</v>
      </c>
    </row>
    <row r="83" spans="1:23" x14ac:dyDescent="0.2">
      <c r="A83" s="103"/>
      <c r="B83" s="104" t="s">
        <v>44</v>
      </c>
      <c r="C83" s="26" t="s">
        <v>78</v>
      </c>
      <c r="D83" s="61">
        <v>0.1095890410958904</v>
      </c>
      <c r="E83" s="31">
        <v>15.197424999999999</v>
      </c>
      <c r="F83" s="63">
        <v>15.352200000000002</v>
      </c>
      <c r="G83" s="26">
        <v>55</v>
      </c>
      <c r="H83" s="61">
        <v>0.75342465753424659</v>
      </c>
      <c r="I83" s="31">
        <v>14.748859362391043</v>
      </c>
      <c r="J83" s="63">
        <v>15.352200000000002</v>
      </c>
      <c r="K83" s="26" t="s">
        <v>78</v>
      </c>
      <c r="L83" s="61">
        <v>0.1095890410958904</v>
      </c>
      <c r="M83" s="31">
        <v>14.887874999999999</v>
      </c>
      <c r="N83" s="63">
        <v>15.352200000000002</v>
      </c>
      <c r="O83" s="26" t="s">
        <v>78</v>
      </c>
      <c r="P83" s="61">
        <v>2.7397260273972601E-2</v>
      </c>
      <c r="Q83" s="31">
        <v>15.352200000000002</v>
      </c>
      <c r="R83" s="63">
        <v>15.352200000000002</v>
      </c>
      <c r="S83" s="26">
        <v>73</v>
      </c>
      <c r="T83" s="31">
        <v>14.829781711390517</v>
      </c>
      <c r="U83" s="28">
        <v>15.352200000000002</v>
      </c>
      <c r="V83" s="32">
        <f t="shared" si="2"/>
        <v>3.0413581592131745E-2</v>
      </c>
      <c r="W83" s="33">
        <f t="shared" si="2"/>
        <v>0</v>
      </c>
    </row>
    <row r="84" spans="1:23" x14ac:dyDescent="0.2">
      <c r="A84" s="103"/>
      <c r="B84" s="104" t="s">
        <v>45</v>
      </c>
      <c r="C84" s="26">
        <v>83</v>
      </c>
      <c r="D84" s="61">
        <v>6.3944530046224968E-2</v>
      </c>
      <c r="E84" s="31">
        <v>18.23676987951804</v>
      </c>
      <c r="F84" s="63">
        <v>19.262</v>
      </c>
      <c r="G84" s="26">
        <v>1125</v>
      </c>
      <c r="H84" s="61">
        <v>0.86671802773497686</v>
      </c>
      <c r="I84" s="31">
        <v>17.976073244444422</v>
      </c>
      <c r="J84" s="63">
        <v>19.262</v>
      </c>
      <c r="K84" s="26">
        <v>65</v>
      </c>
      <c r="L84" s="61">
        <v>5.007704160246533E-2</v>
      </c>
      <c r="M84" s="31">
        <v>17.621899999999979</v>
      </c>
      <c r="N84" s="63">
        <v>16.518699999999999</v>
      </c>
      <c r="O84" s="26">
        <v>25</v>
      </c>
      <c r="P84" s="61">
        <v>1.9260400616332819E-2</v>
      </c>
      <c r="Q84" s="31">
        <v>18.695979999999999</v>
      </c>
      <c r="R84" s="63">
        <v>19.262</v>
      </c>
      <c r="S84" s="26">
        <v>1298</v>
      </c>
      <c r="T84" s="31">
        <v>17.98887311248064</v>
      </c>
      <c r="U84" s="28">
        <v>19.262</v>
      </c>
      <c r="V84" s="32">
        <f t="shared" si="2"/>
        <v>1.4502423945907502E-2</v>
      </c>
      <c r="W84" s="33">
        <f t="shared" si="2"/>
        <v>0</v>
      </c>
    </row>
    <row r="85" spans="1:23" x14ac:dyDescent="0.2">
      <c r="A85" s="103"/>
      <c r="B85" s="104" t="s">
        <v>46</v>
      </c>
      <c r="C85" s="26">
        <v>11</v>
      </c>
      <c r="D85" s="61">
        <v>1.8487394957983194E-2</v>
      </c>
      <c r="E85" s="31">
        <v>21.040181818181818</v>
      </c>
      <c r="F85" s="63">
        <v>20.1999</v>
      </c>
      <c r="G85" s="26">
        <v>535</v>
      </c>
      <c r="H85" s="61">
        <v>0.89915966386554624</v>
      </c>
      <c r="I85" s="31">
        <v>21.606614953271116</v>
      </c>
      <c r="J85" s="63">
        <v>20.1999</v>
      </c>
      <c r="K85" s="26">
        <v>41</v>
      </c>
      <c r="L85" s="61">
        <v>6.8907563025210089E-2</v>
      </c>
      <c r="M85" s="31">
        <v>21.412887804878032</v>
      </c>
      <c r="N85" s="63">
        <v>20.1999</v>
      </c>
      <c r="O85" s="26" t="s">
        <v>78</v>
      </c>
      <c r="P85" s="61">
        <v>1.3445378151260505E-2</v>
      </c>
      <c r="Q85" s="31">
        <v>23.154250000000001</v>
      </c>
      <c r="R85" s="63">
        <v>23.5763</v>
      </c>
      <c r="S85" s="26">
        <v>595</v>
      </c>
      <c r="T85" s="31">
        <v>21.603602352941294</v>
      </c>
      <c r="U85" s="28">
        <v>20.1999</v>
      </c>
      <c r="V85" s="32">
        <f t="shared" si="2"/>
        <v>-2.6215727744226924E-2</v>
      </c>
      <c r="W85" s="33">
        <f t="shared" si="2"/>
        <v>0</v>
      </c>
    </row>
    <row r="86" spans="1:23" x14ac:dyDescent="0.2">
      <c r="A86" s="103"/>
      <c r="B86" s="104" t="s">
        <v>47</v>
      </c>
      <c r="C86" s="26" t="s">
        <v>78</v>
      </c>
      <c r="D86" s="61">
        <v>1.3282732447817837E-2</v>
      </c>
      <c r="E86" s="31">
        <v>25.010414285714287</v>
      </c>
      <c r="F86" s="63">
        <v>24.553100000000001</v>
      </c>
      <c r="G86" s="26">
        <v>492</v>
      </c>
      <c r="H86" s="61">
        <v>0.93358633776091082</v>
      </c>
      <c r="I86" s="31">
        <v>25.332669512195082</v>
      </c>
      <c r="J86" s="63">
        <v>24.553100000000001</v>
      </c>
      <c r="K86" s="26">
        <v>23</v>
      </c>
      <c r="L86" s="61">
        <v>4.3643263757115747E-2</v>
      </c>
      <c r="M86" s="31">
        <v>24.860604347826097</v>
      </c>
      <c r="N86" s="63">
        <v>24.553100000000001</v>
      </c>
      <c r="O86" s="26" t="s">
        <v>78</v>
      </c>
      <c r="P86" s="61">
        <v>9.4876660341555973E-3</v>
      </c>
      <c r="Q86" s="31">
        <v>25.37398</v>
      </c>
      <c r="R86" s="63">
        <v>24.553100000000001</v>
      </c>
      <c r="S86" s="26">
        <v>527</v>
      </c>
      <c r="T86" s="31">
        <v>25.308178557874722</v>
      </c>
      <c r="U86" s="28">
        <v>24.553100000000001</v>
      </c>
      <c r="V86" s="32">
        <f t="shared" si="2"/>
        <v>-1.2720934377865797E-2</v>
      </c>
      <c r="W86" s="33">
        <f t="shared" si="2"/>
        <v>0</v>
      </c>
    </row>
    <row r="87" spans="1:23" x14ac:dyDescent="0.2">
      <c r="A87" s="103"/>
      <c r="B87" s="104" t="s">
        <v>48</v>
      </c>
      <c r="C87" s="26">
        <v>0</v>
      </c>
      <c r="D87" s="61">
        <v>0</v>
      </c>
      <c r="E87" s="31"/>
      <c r="F87" s="63"/>
      <c r="G87" s="26">
        <v>77</v>
      </c>
      <c r="H87" s="61">
        <v>0.95061728395061729</v>
      </c>
      <c r="I87" s="31">
        <v>29.593432467532452</v>
      </c>
      <c r="J87" s="63">
        <v>29.146600000000003</v>
      </c>
      <c r="K87" s="26" t="s">
        <v>78</v>
      </c>
      <c r="L87" s="61">
        <v>3.7037037037037035E-2</v>
      </c>
      <c r="M87" s="31">
        <v>30.691066666666668</v>
      </c>
      <c r="N87" s="63">
        <v>31.4633</v>
      </c>
      <c r="O87" s="26" t="s">
        <v>78</v>
      </c>
      <c r="P87" s="61">
        <v>1.2345679012345678E-2</v>
      </c>
      <c r="Q87" s="31">
        <v>29.146600000000003</v>
      </c>
      <c r="R87" s="63">
        <v>29.146600000000003</v>
      </c>
      <c r="S87" s="26">
        <v>81</v>
      </c>
      <c r="T87" s="31">
        <v>29.628569135802458</v>
      </c>
      <c r="U87" s="28">
        <v>29.146600000000003</v>
      </c>
      <c r="V87" s="32" t="s">
        <v>79</v>
      </c>
      <c r="W87" s="33" t="s">
        <v>79</v>
      </c>
    </row>
    <row r="88" spans="1:23" x14ac:dyDescent="0.2">
      <c r="A88" s="103"/>
      <c r="B88" s="104" t="s">
        <v>49</v>
      </c>
      <c r="C88" s="26">
        <v>0</v>
      </c>
      <c r="D88" s="61">
        <v>0</v>
      </c>
      <c r="E88" s="31"/>
      <c r="F88" s="63"/>
      <c r="G88" s="26">
        <v>18</v>
      </c>
      <c r="H88" s="61">
        <v>0.9</v>
      </c>
      <c r="I88" s="31">
        <v>34.677277777777775</v>
      </c>
      <c r="J88" s="63">
        <v>34.410600000000002</v>
      </c>
      <c r="K88" s="26" t="s">
        <v>78</v>
      </c>
      <c r="L88" s="61">
        <v>0.05</v>
      </c>
      <c r="M88" s="31">
        <v>36.810700000000004</v>
      </c>
      <c r="N88" s="63">
        <v>36.810700000000004</v>
      </c>
      <c r="O88" s="26" t="s">
        <v>78</v>
      </c>
      <c r="P88" s="61">
        <v>0.05</v>
      </c>
      <c r="Q88" s="31">
        <v>34.410600000000002</v>
      </c>
      <c r="R88" s="63">
        <v>34.410600000000002</v>
      </c>
      <c r="S88" s="26">
        <v>20</v>
      </c>
      <c r="T88" s="31">
        <v>34.770615000000006</v>
      </c>
      <c r="U88" s="28">
        <v>34.410600000000002</v>
      </c>
      <c r="V88" s="32" t="s">
        <v>79</v>
      </c>
      <c r="W88" s="33" t="s">
        <v>79</v>
      </c>
    </row>
    <row r="89" spans="1:23" x14ac:dyDescent="0.2">
      <c r="A89" s="103"/>
      <c r="B89" s="104" t="s">
        <v>50</v>
      </c>
      <c r="C89" s="26">
        <v>0</v>
      </c>
      <c r="D89" s="61">
        <v>0</v>
      </c>
      <c r="E89" s="31"/>
      <c r="F89" s="63"/>
      <c r="G89" s="26" t="s">
        <v>78</v>
      </c>
      <c r="H89" s="61">
        <v>1</v>
      </c>
      <c r="I89" s="31">
        <v>40.640100000000011</v>
      </c>
      <c r="J89" s="63">
        <v>40.640100000000004</v>
      </c>
      <c r="K89" s="26">
        <v>0</v>
      </c>
      <c r="L89" s="61">
        <v>0</v>
      </c>
      <c r="M89" s="31"/>
      <c r="N89" s="63"/>
      <c r="O89" s="26">
        <v>0</v>
      </c>
      <c r="P89" s="61">
        <v>0</v>
      </c>
      <c r="Q89" s="31"/>
      <c r="R89" s="63"/>
      <c r="S89" s="26" t="s">
        <v>78</v>
      </c>
      <c r="T89" s="31">
        <v>40.640100000000011</v>
      </c>
      <c r="U89" s="28">
        <v>40.640100000000004</v>
      </c>
      <c r="V89" s="32" t="s">
        <v>79</v>
      </c>
      <c r="W89" s="33" t="s">
        <v>79</v>
      </c>
    </row>
    <row r="90" spans="1:23" x14ac:dyDescent="0.2">
      <c r="A90" s="103"/>
      <c r="B90" s="104" t="s">
        <v>51</v>
      </c>
      <c r="C90" s="26" t="s">
        <v>78</v>
      </c>
      <c r="D90" s="61">
        <v>0.5</v>
      </c>
      <c r="E90" s="31">
        <v>50.315100000000001</v>
      </c>
      <c r="F90" s="63">
        <v>50.315100000000001</v>
      </c>
      <c r="G90" s="26" t="s">
        <v>78</v>
      </c>
      <c r="H90" s="61">
        <v>0.5</v>
      </c>
      <c r="I90" s="31">
        <v>48.249500000000005</v>
      </c>
      <c r="J90" s="63">
        <v>48.249500000000005</v>
      </c>
      <c r="K90" s="26">
        <v>0</v>
      </c>
      <c r="L90" s="61">
        <v>0</v>
      </c>
      <c r="M90" s="31"/>
      <c r="N90" s="63"/>
      <c r="O90" s="26">
        <v>0</v>
      </c>
      <c r="P90" s="61">
        <v>0</v>
      </c>
      <c r="Q90" s="31"/>
      <c r="R90" s="63"/>
      <c r="S90" s="26" t="s">
        <v>78</v>
      </c>
      <c r="T90" s="31">
        <v>49.282300000000006</v>
      </c>
      <c r="U90" s="28">
        <v>49.282300000000006</v>
      </c>
      <c r="V90" s="32">
        <f t="shared" si="2"/>
        <v>4.2810806329599188E-2</v>
      </c>
      <c r="W90" s="33">
        <f t="shared" si="2"/>
        <v>4.2810806329599188E-2</v>
      </c>
    </row>
    <row r="91" spans="1:23" ht="13.5" thickBot="1" x14ac:dyDescent="0.25">
      <c r="A91" s="103"/>
      <c r="B91" s="105" t="s">
        <v>61</v>
      </c>
      <c r="C91" s="70">
        <v>0</v>
      </c>
      <c r="D91" s="67">
        <v>0</v>
      </c>
      <c r="E91" s="71"/>
      <c r="F91" s="72"/>
      <c r="G91" s="70" t="s">
        <v>78</v>
      </c>
      <c r="H91" s="67">
        <v>0.5</v>
      </c>
      <c r="I91" s="71">
        <v>10.899800000000001</v>
      </c>
      <c r="J91" s="72">
        <v>10.899800000000001</v>
      </c>
      <c r="K91" s="70" t="s">
        <v>78</v>
      </c>
      <c r="L91" s="67">
        <v>0.5</v>
      </c>
      <c r="M91" s="71">
        <v>18.895966666666666</v>
      </c>
      <c r="N91" s="72">
        <v>17.658200000000001</v>
      </c>
      <c r="O91" s="70">
        <v>0</v>
      </c>
      <c r="P91" s="67">
        <v>0</v>
      </c>
      <c r="Q91" s="71"/>
      <c r="R91" s="72"/>
      <c r="S91" s="70" t="s">
        <v>78</v>
      </c>
      <c r="T91" s="71">
        <v>14.897883333333333</v>
      </c>
      <c r="U91" s="76">
        <v>14.279</v>
      </c>
      <c r="V91" s="77" t="s">
        <v>79</v>
      </c>
      <c r="W91" s="106" t="s">
        <v>79</v>
      </c>
    </row>
    <row r="92" spans="1:23" ht="13.5" thickBot="1" x14ac:dyDescent="0.25">
      <c r="A92" s="107" t="s">
        <v>62</v>
      </c>
      <c r="B92" s="108"/>
      <c r="C92" s="109">
        <v>139</v>
      </c>
      <c r="D92" s="110">
        <v>3.8440265486725661E-2</v>
      </c>
      <c r="E92" s="111">
        <v>17.82758561151077</v>
      </c>
      <c r="F92" s="112">
        <v>19.262</v>
      </c>
      <c r="G92" s="109">
        <v>3191</v>
      </c>
      <c r="H92" s="110">
        <v>0.88246681415929207</v>
      </c>
      <c r="I92" s="111">
        <v>18.943245993397362</v>
      </c>
      <c r="J92" s="112">
        <v>19.262</v>
      </c>
      <c r="K92" s="109">
        <v>228</v>
      </c>
      <c r="L92" s="110">
        <v>6.3053097345132744E-2</v>
      </c>
      <c r="M92" s="111">
        <v>17.783742543859681</v>
      </c>
      <c r="N92" s="112">
        <v>16.518699999999999</v>
      </c>
      <c r="O92" s="109">
        <v>58</v>
      </c>
      <c r="P92" s="110">
        <v>1.6039823008849558E-2</v>
      </c>
      <c r="Q92" s="111">
        <v>18.889267241379297</v>
      </c>
      <c r="R92" s="112">
        <v>19.262</v>
      </c>
      <c r="S92" s="109">
        <v>3616</v>
      </c>
      <c r="T92" s="111">
        <v>18.826383618620465</v>
      </c>
      <c r="U92" s="113">
        <v>19.262</v>
      </c>
      <c r="V92" s="114">
        <f t="shared" si="2"/>
        <v>-5.8894889623217345E-2</v>
      </c>
      <c r="W92" s="115">
        <f t="shared" si="2"/>
        <v>0</v>
      </c>
    </row>
    <row r="93" spans="1:23" x14ac:dyDescent="0.2">
      <c r="A93" s="94" t="s">
        <v>63</v>
      </c>
      <c r="B93" s="95" t="s">
        <v>42</v>
      </c>
      <c r="C93" s="96">
        <v>0</v>
      </c>
      <c r="D93" s="97">
        <v>0</v>
      </c>
      <c r="E93" s="98"/>
      <c r="F93" s="99"/>
      <c r="G93" s="96">
        <v>27</v>
      </c>
      <c r="H93" s="97">
        <v>0.9642857142857143</v>
      </c>
      <c r="I93" s="98">
        <v>12.669629629629625</v>
      </c>
      <c r="J93" s="99">
        <v>12.973600000000001</v>
      </c>
      <c r="K93" s="96" t="s">
        <v>78</v>
      </c>
      <c r="L93" s="97">
        <v>3.5714285714285712E-2</v>
      </c>
      <c r="M93" s="98">
        <v>11.947700000000001</v>
      </c>
      <c r="N93" s="99">
        <v>11.947700000000001</v>
      </c>
      <c r="O93" s="96">
        <v>0</v>
      </c>
      <c r="P93" s="97">
        <v>0</v>
      </c>
      <c r="Q93" s="98"/>
      <c r="R93" s="99"/>
      <c r="S93" s="96">
        <v>28</v>
      </c>
      <c r="T93" s="98">
        <v>12.643846428571424</v>
      </c>
      <c r="U93" s="100">
        <v>12.973600000000001</v>
      </c>
      <c r="V93" s="101" t="s">
        <v>79</v>
      </c>
      <c r="W93" s="102" t="s">
        <v>79</v>
      </c>
    </row>
    <row r="94" spans="1:23" x14ac:dyDescent="0.2">
      <c r="A94" s="103"/>
      <c r="B94" s="104" t="s">
        <v>43</v>
      </c>
      <c r="C94" s="26" t="s">
        <v>78</v>
      </c>
      <c r="D94" s="61">
        <v>5.8823529411764705E-2</v>
      </c>
      <c r="E94" s="31">
        <v>13.024700000000001</v>
      </c>
      <c r="F94" s="63">
        <v>13.024700000000001</v>
      </c>
      <c r="G94" s="26">
        <v>15</v>
      </c>
      <c r="H94" s="61">
        <v>0.88235294117647056</v>
      </c>
      <c r="I94" s="31">
        <v>13.368733333333335</v>
      </c>
      <c r="J94" s="63">
        <v>13.024700000000001</v>
      </c>
      <c r="K94" s="26" t="s">
        <v>78</v>
      </c>
      <c r="L94" s="61">
        <v>5.8823529411764705E-2</v>
      </c>
      <c r="M94" s="31">
        <v>14.056800000000001</v>
      </c>
      <c r="N94" s="63">
        <v>14.056800000000001</v>
      </c>
      <c r="O94" s="26">
        <v>0</v>
      </c>
      <c r="P94" s="61">
        <v>0</v>
      </c>
      <c r="Q94" s="31"/>
      <c r="R94" s="63"/>
      <c r="S94" s="26">
        <v>17</v>
      </c>
      <c r="T94" s="31">
        <v>13.388970588235296</v>
      </c>
      <c r="U94" s="28">
        <v>13.024700000000001</v>
      </c>
      <c r="V94" s="32">
        <f t="shared" si="2"/>
        <v>-2.5734175763348348E-2</v>
      </c>
      <c r="W94" s="33">
        <f t="shared" si="2"/>
        <v>0</v>
      </c>
    </row>
    <row r="95" spans="1:23" x14ac:dyDescent="0.2">
      <c r="A95" s="103"/>
      <c r="B95" s="104" t="s">
        <v>44</v>
      </c>
      <c r="C95" s="26">
        <v>0</v>
      </c>
      <c r="D95" s="61">
        <v>0</v>
      </c>
      <c r="E95" s="31"/>
      <c r="F95" s="63"/>
      <c r="G95" s="26">
        <v>32</v>
      </c>
      <c r="H95" s="61">
        <v>0.94117647058823528</v>
      </c>
      <c r="I95" s="31">
        <v>13.649701900684924</v>
      </c>
      <c r="J95" s="63">
        <v>14.114000000000001</v>
      </c>
      <c r="K95" s="26" t="s">
        <v>78</v>
      </c>
      <c r="L95" s="61">
        <v>5.8823529411764705E-2</v>
      </c>
      <c r="M95" s="31">
        <v>14.114000000000001</v>
      </c>
      <c r="N95" s="63">
        <v>14.114000000000001</v>
      </c>
      <c r="O95" s="26">
        <v>0</v>
      </c>
      <c r="P95" s="61">
        <v>0</v>
      </c>
      <c r="Q95" s="31"/>
      <c r="R95" s="63"/>
      <c r="S95" s="26">
        <v>34</v>
      </c>
      <c r="T95" s="31">
        <v>13.677013553585809</v>
      </c>
      <c r="U95" s="28">
        <v>14.114000000000001</v>
      </c>
      <c r="V95" s="32" t="s">
        <v>79</v>
      </c>
      <c r="W95" s="33" t="s">
        <v>79</v>
      </c>
    </row>
    <row r="96" spans="1:23" x14ac:dyDescent="0.2">
      <c r="A96" s="103"/>
      <c r="B96" s="104" t="s">
        <v>45</v>
      </c>
      <c r="C96" s="26" t="s">
        <v>78</v>
      </c>
      <c r="D96" s="61">
        <v>1.6949152542372881E-2</v>
      </c>
      <c r="E96" s="31">
        <v>15.4596</v>
      </c>
      <c r="F96" s="63">
        <v>15.4596</v>
      </c>
      <c r="G96" s="26">
        <v>58</v>
      </c>
      <c r="H96" s="61">
        <v>0.98305084745762716</v>
      </c>
      <c r="I96" s="31">
        <v>17.383248275862048</v>
      </c>
      <c r="J96" s="63">
        <v>16.518699999999999</v>
      </c>
      <c r="K96" s="26">
        <v>0</v>
      </c>
      <c r="L96" s="61">
        <v>0</v>
      </c>
      <c r="M96" s="31"/>
      <c r="N96" s="63"/>
      <c r="O96" s="26">
        <v>0</v>
      </c>
      <c r="P96" s="61">
        <v>0</v>
      </c>
      <c r="Q96" s="31"/>
      <c r="R96" s="63"/>
      <c r="S96" s="26">
        <v>59</v>
      </c>
      <c r="T96" s="31">
        <v>17.350644067796594</v>
      </c>
      <c r="U96" s="28">
        <v>16.518699999999999</v>
      </c>
      <c r="V96" s="32">
        <f t="shared" si="2"/>
        <v>-0.11066103672540757</v>
      </c>
      <c r="W96" s="33">
        <f t="shared" si="2"/>
        <v>-6.4115214877684026E-2</v>
      </c>
    </row>
    <row r="97" spans="1:23" x14ac:dyDescent="0.2">
      <c r="A97" s="103"/>
      <c r="B97" s="104" t="s">
        <v>46</v>
      </c>
      <c r="C97" s="26" t="s">
        <v>78</v>
      </c>
      <c r="D97" s="61">
        <v>0.13793103448275862</v>
      </c>
      <c r="E97" s="31">
        <v>19.560524999999998</v>
      </c>
      <c r="F97" s="63">
        <v>19.3474</v>
      </c>
      <c r="G97" s="26">
        <v>23</v>
      </c>
      <c r="H97" s="61">
        <v>0.7931034482758621</v>
      </c>
      <c r="I97" s="31">
        <v>20.56178695652174</v>
      </c>
      <c r="J97" s="63">
        <v>19.3474</v>
      </c>
      <c r="K97" s="26" t="s">
        <v>78</v>
      </c>
      <c r="L97" s="61">
        <v>6.8965517241379309E-2</v>
      </c>
      <c r="M97" s="31">
        <v>21.888100000000001</v>
      </c>
      <c r="N97" s="63">
        <v>21.888100000000001</v>
      </c>
      <c r="O97" s="26">
        <v>0</v>
      </c>
      <c r="P97" s="61">
        <v>0</v>
      </c>
      <c r="Q97" s="31"/>
      <c r="R97" s="63"/>
      <c r="S97" s="26">
        <v>29</v>
      </c>
      <c r="T97" s="31">
        <v>20.515151724137922</v>
      </c>
      <c r="U97" s="28">
        <v>19.3474</v>
      </c>
      <c r="V97" s="32">
        <f t="shared" si="2"/>
        <v>-4.8695279191391654E-2</v>
      </c>
      <c r="W97" s="33">
        <f t="shared" si="2"/>
        <v>0</v>
      </c>
    </row>
    <row r="98" spans="1:23" x14ac:dyDescent="0.2">
      <c r="A98" s="103"/>
      <c r="B98" s="104" t="s">
        <v>47</v>
      </c>
      <c r="C98" s="26">
        <v>10</v>
      </c>
      <c r="D98" s="61">
        <v>0.10989010989010989</v>
      </c>
      <c r="E98" s="31">
        <v>25.464300000000001</v>
      </c>
      <c r="F98" s="63">
        <v>24.553100000000001</v>
      </c>
      <c r="G98" s="26">
        <v>76</v>
      </c>
      <c r="H98" s="61">
        <v>0.8351648351648352</v>
      </c>
      <c r="I98" s="31">
        <v>25.563028947368377</v>
      </c>
      <c r="J98" s="63">
        <v>24.553100000000001</v>
      </c>
      <c r="K98" s="26" t="s">
        <v>78</v>
      </c>
      <c r="L98" s="61">
        <v>4.3956043956043959E-2</v>
      </c>
      <c r="M98" s="31">
        <v>25.5792</v>
      </c>
      <c r="N98" s="63">
        <v>25.5792</v>
      </c>
      <c r="O98" s="26" t="s">
        <v>78</v>
      </c>
      <c r="P98" s="61">
        <v>1.098901098901099E-2</v>
      </c>
      <c r="Q98" s="31">
        <v>27.508500000000002</v>
      </c>
      <c r="R98" s="63">
        <v>27.508500000000002</v>
      </c>
      <c r="S98" s="26">
        <v>91</v>
      </c>
      <c r="T98" s="31">
        <v>25.574269230769215</v>
      </c>
      <c r="U98" s="28">
        <v>24.553100000000001</v>
      </c>
      <c r="V98" s="32">
        <f t="shared" si="2"/>
        <v>-3.8621771923682395E-3</v>
      </c>
      <c r="W98" s="33">
        <f t="shared" si="2"/>
        <v>0</v>
      </c>
    </row>
    <row r="99" spans="1:23" x14ac:dyDescent="0.2">
      <c r="A99" s="103"/>
      <c r="B99" s="104" t="s">
        <v>48</v>
      </c>
      <c r="C99" s="26" t="s">
        <v>78</v>
      </c>
      <c r="D99" s="61">
        <v>3.5714285714285712E-2</v>
      </c>
      <c r="E99" s="31">
        <v>29.146600000000003</v>
      </c>
      <c r="F99" s="63">
        <v>29.146600000000003</v>
      </c>
      <c r="G99" s="26">
        <v>76</v>
      </c>
      <c r="H99" s="61">
        <v>0.90476190476190477</v>
      </c>
      <c r="I99" s="31">
        <v>30.12205263157891</v>
      </c>
      <c r="J99" s="63">
        <v>29.146600000000003</v>
      </c>
      <c r="K99" s="26" t="s">
        <v>78</v>
      </c>
      <c r="L99" s="61">
        <v>2.3809523809523808E-2</v>
      </c>
      <c r="M99" s="31">
        <v>30.304950000000002</v>
      </c>
      <c r="N99" s="63">
        <v>30.304950000000002</v>
      </c>
      <c r="O99" s="26" t="s">
        <v>78</v>
      </c>
      <c r="P99" s="61">
        <v>3.5714285714285712E-2</v>
      </c>
      <c r="Q99" s="31">
        <v>31.4633</v>
      </c>
      <c r="R99" s="63">
        <v>31.4633</v>
      </c>
      <c r="S99" s="26">
        <v>84</v>
      </c>
      <c r="T99" s="31">
        <v>30.139471428571401</v>
      </c>
      <c r="U99" s="28">
        <v>29.146600000000003</v>
      </c>
      <c r="V99" s="32">
        <f t="shared" si="2"/>
        <v>-3.2383338662527822E-2</v>
      </c>
      <c r="W99" s="33">
        <f t="shared" si="2"/>
        <v>0</v>
      </c>
    </row>
    <row r="100" spans="1:23" x14ac:dyDescent="0.2">
      <c r="A100" s="103"/>
      <c r="B100" s="104" t="s">
        <v>49</v>
      </c>
      <c r="C100" s="26">
        <v>0</v>
      </c>
      <c r="D100" s="61">
        <v>0</v>
      </c>
      <c r="E100" s="31"/>
      <c r="F100" s="63"/>
      <c r="G100" s="26">
        <v>33</v>
      </c>
      <c r="H100" s="61">
        <v>0.97058823529411764</v>
      </c>
      <c r="I100" s="31">
        <v>34.774251515151533</v>
      </c>
      <c r="J100" s="63">
        <v>34.410600000000002</v>
      </c>
      <c r="K100" s="26" t="s">
        <v>78</v>
      </c>
      <c r="L100" s="61">
        <v>2.9411764705882353E-2</v>
      </c>
      <c r="M100" s="31">
        <v>34.410600000000002</v>
      </c>
      <c r="N100" s="63">
        <v>34.410600000000002</v>
      </c>
      <c r="O100" s="26">
        <v>0</v>
      </c>
      <c r="P100" s="61">
        <v>0</v>
      </c>
      <c r="Q100" s="31"/>
      <c r="R100" s="63"/>
      <c r="S100" s="26">
        <v>34</v>
      </c>
      <c r="T100" s="31">
        <v>34.763555882352954</v>
      </c>
      <c r="U100" s="28">
        <v>34.410600000000002</v>
      </c>
      <c r="V100" s="32" t="s">
        <v>79</v>
      </c>
      <c r="W100" s="33" t="s">
        <v>79</v>
      </c>
    </row>
    <row r="101" spans="1:23" x14ac:dyDescent="0.2">
      <c r="A101" s="103"/>
      <c r="B101" s="104" t="s">
        <v>50</v>
      </c>
      <c r="C101" s="26">
        <v>0</v>
      </c>
      <c r="D101" s="61">
        <v>0</v>
      </c>
      <c r="E101" s="31"/>
      <c r="F101" s="63"/>
      <c r="G101" s="26">
        <v>14</v>
      </c>
      <c r="H101" s="61">
        <v>0.93333333333333335</v>
      </c>
      <c r="I101" s="31">
        <v>41.683957142857153</v>
      </c>
      <c r="J101" s="63">
        <v>40.640100000000004</v>
      </c>
      <c r="K101" s="26" t="s">
        <v>78</v>
      </c>
      <c r="L101" s="61">
        <v>6.6666666666666666E-2</v>
      </c>
      <c r="M101" s="31">
        <v>40.640100000000004</v>
      </c>
      <c r="N101" s="63">
        <v>40.640100000000004</v>
      </c>
      <c r="O101" s="26">
        <v>0</v>
      </c>
      <c r="P101" s="61">
        <v>0</v>
      </c>
      <c r="Q101" s="31"/>
      <c r="R101" s="63"/>
      <c r="S101" s="26">
        <v>15</v>
      </c>
      <c r="T101" s="31">
        <v>41.614366666666676</v>
      </c>
      <c r="U101" s="28">
        <v>40.640100000000004</v>
      </c>
      <c r="V101" s="32" t="s">
        <v>79</v>
      </c>
      <c r="W101" s="33" t="s">
        <v>79</v>
      </c>
    </row>
    <row r="102" spans="1:23" x14ac:dyDescent="0.2">
      <c r="A102" s="103"/>
      <c r="B102" s="104" t="s">
        <v>51</v>
      </c>
      <c r="C102" s="26">
        <v>0</v>
      </c>
      <c r="D102" s="61">
        <v>0</v>
      </c>
      <c r="E102" s="31"/>
      <c r="F102" s="63"/>
      <c r="G102" s="26" t="s">
        <v>78</v>
      </c>
      <c r="H102" s="61">
        <v>1</v>
      </c>
      <c r="I102" s="31">
        <v>48.662620000000004</v>
      </c>
      <c r="J102" s="63">
        <v>48.249500000000005</v>
      </c>
      <c r="K102" s="26">
        <v>0</v>
      </c>
      <c r="L102" s="61">
        <v>0</v>
      </c>
      <c r="M102" s="31"/>
      <c r="N102" s="63"/>
      <c r="O102" s="26">
        <v>0</v>
      </c>
      <c r="P102" s="61">
        <v>0</v>
      </c>
      <c r="Q102" s="31"/>
      <c r="R102" s="63"/>
      <c r="S102" s="26" t="s">
        <v>78</v>
      </c>
      <c r="T102" s="31">
        <v>48.662620000000004</v>
      </c>
      <c r="U102" s="28">
        <v>48.249500000000005</v>
      </c>
      <c r="V102" s="32" t="s">
        <v>79</v>
      </c>
      <c r="W102" s="33" t="s">
        <v>79</v>
      </c>
    </row>
    <row r="103" spans="1:23" x14ac:dyDescent="0.2">
      <c r="A103" s="103"/>
      <c r="B103" s="104" t="s">
        <v>52</v>
      </c>
      <c r="C103" s="26">
        <v>0</v>
      </c>
      <c r="D103" s="61">
        <v>0</v>
      </c>
      <c r="E103" s="31"/>
      <c r="F103" s="63"/>
      <c r="G103" s="26" t="s">
        <v>78</v>
      </c>
      <c r="H103" s="61">
        <v>1</v>
      </c>
      <c r="I103" s="31">
        <v>59.543100000000003</v>
      </c>
      <c r="J103" s="63">
        <v>59.543100000000003</v>
      </c>
      <c r="K103" s="26">
        <v>0</v>
      </c>
      <c r="L103" s="61">
        <v>0</v>
      </c>
      <c r="M103" s="31"/>
      <c r="N103" s="63"/>
      <c r="O103" s="26">
        <v>0</v>
      </c>
      <c r="P103" s="61">
        <v>0</v>
      </c>
      <c r="Q103" s="31"/>
      <c r="R103" s="63"/>
      <c r="S103" s="26" t="s">
        <v>78</v>
      </c>
      <c r="T103" s="31">
        <v>59.543100000000003</v>
      </c>
      <c r="U103" s="28">
        <v>59.543100000000003</v>
      </c>
      <c r="V103" s="32" t="s">
        <v>79</v>
      </c>
      <c r="W103" s="33" t="s">
        <v>79</v>
      </c>
    </row>
    <row r="104" spans="1:23" ht="13.5" thickBot="1" x14ac:dyDescent="0.25">
      <c r="A104" s="103"/>
      <c r="B104" s="105" t="s">
        <v>61</v>
      </c>
      <c r="C104" s="70">
        <v>0</v>
      </c>
      <c r="D104" s="67">
        <v>0</v>
      </c>
      <c r="E104" s="71"/>
      <c r="F104" s="72"/>
      <c r="G104" s="70" t="s">
        <v>78</v>
      </c>
      <c r="H104" s="67">
        <v>1</v>
      </c>
      <c r="I104" s="71">
        <v>48.878</v>
      </c>
      <c r="J104" s="72">
        <v>48.878</v>
      </c>
      <c r="K104" s="70">
        <v>0</v>
      </c>
      <c r="L104" s="67">
        <v>0</v>
      </c>
      <c r="M104" s="71"/>
      <c r="N104" s="72"/>
      <c r="O104" s="70">
        <v>0</v>
      </c>
      <c r="P104" s="67">
        <v>0</v>
      </c>
      <c r="Q104" s="71"/>
      <c r="R104" s="72"/>
      <c r="S104" s="70" t="s">
        <v>78</v>
      </c>
      <c r="T104" s="71">
        <v>48.878</v>
      </c>
      <c r="U104" s="76">
        <v>48.878</v>
      </c>
      <c r="V104" s="77" t="s">
        <v>79</v>
      </c>
      <c r="W104" s="106" t="s">
        <v>79</v>
      </c>
    </row>
    <row r="105" spans="1:23" ht="13.5" thickBot="1" x14ac:dyDescent="0.25">
      <c r="A105" s="107" t="s">
        <v>64</v>
      </c>
      <c r="B105" s="108"/>
      <c r="C105" s="109">
        <v>19</v>
      </c>
      <c r="D105" s="110">
        <v>4.7738693467336682E-2</v>
      </c>
      <c r="E105" s="111">
        <v>23.621536842105264</v>
      </c>
      <c r="F105" s="112">
        <v>24.553100000000001</v>
      </c>
      <c r="G105" s="109">
        <v>361</v>
      </c>
      <c r="H105" s="110">
        <v>0.90703517587939697</v>
      </c>
      <c r="I105" s="111">
        <v>24.308800722498436</v>
      </c>
      <c r="J105" s="112">
        <v>24.553100000000001</v>
      </c>
      <c r="K105" s="109">
        <v>14</v>
      </c>
      <c r="L105" s="110">
        <v>3.5175879396984924E-2</v>
      </c>
      <c r="M105" s="111">
        <v>23.999007142857145</v>
      </c>
      <c r="N105" s="112">
        <v>23.649900000000002</v>
      </c>
      <c r="O105" s="109">
        <v>4</v>
      </c>
      <c r="P105" s="110">
        <v>1.0050251256281407E-2</v>
      </c>
      <c r="Q105" s="111">
        <v>30.474600000000002</v>
      </c>
      <c r="R105" s="112">
        <v>31.4633</v>
      </c>
      <c r="S105" s="109">
        <v>398</v>
      </c>
      <c r="T105" s="111">
        <v>24.327062213120385</v>
      </c>
      <c r="U105" s="113">
        <v>24.553100000000001</v>
      </c>
      <c r="V105" s="114">
        <f t="shared" si="2"/>
        <v>-2.8272224871920177E-2</v>
      </c>
      <c r="W105" s="115">
        <f t="shared" si="2"/>
        <v>0</v>
      </c>
    </row>
    <row r="106" spans="1:23" x14ac:dyDescent="0.2">
      <c r="A106" s="94" t="s">
        <v>65</v>
      </c>
      <c r="B106" s="95" t="s">
        <v>45</v>
      </c>
      <c r="C106" s="96">
        <v>0</v>
      </c>
      <c r="D106" s="97">
        <v>0</v>
      </c>
      <c r="E106" s="98"/>
      <c r="F106" s="99"/>
      <c r="G106" s="96" t="s">
        <v>78</v>
      </c>
      <c r="H106" s="97">
        <v>1</v>
      </c>
      <c r="I106" s="98">
        <v>19.262</v>
      </c>
      <c r="J106" s="99">
        <v>19.262</v>
      </c>
      <c r="K106" s="96">
        <v>0</v>
      </c>
      <c r="L106" s="97">
        <v>0</v>
      </c>
      <c r="M106" s="98"/>
      <c r="N106" s="99"/>
      <c r="O106" s="96">
        <v>0</v>
      </c>
      <c r="P106" s="97">
        <v>0</v>
      </c>
      <c r="Q106" s="98"/>
      <c r="R106" s="99"/>
      <c r="S106" s="96" t="s">
        <v>78</v>
      </c>
      <c r="T106" s="98">
        <v>19.262</v>
      </c>
      <c r="U106" s="100">
        <v>19.262</v>
      </c>
      <c r="V106" s="101" t="s">
        <v>79</v>
      </c>
      <c r="W106" s="102" t="s">
        <v>79</v>
      </c>
    </row>
    <row r="107" spans="1:23" x14ac:dyDescent="0.2">
      <c r="A107" s="103"/>
      <c r="B107" s="104" t="s">
        <v>46</v>
      </c>
      <c r="C107" s="26">
        <v>0</v>
      </c>
      <c r="D107" s="61">
        <v>0</v>
      </c>
      <c r="E107" s="31"/>
      <c r="F107" s="63"/>
      <c r="G107" s="26" t="s">
        <v>78</v>
      </c>
      <c r="H107" s="61">
        <v>0.5</v>
      </c>
      <c r="I107" s="31">
        <v>21.461849999999998</v>
      </c>
      <c r="J107" s="63">
        <v>21.461849999999998</v>
      </c>
      <c r="K107" s="26" t="s">
        <v>78</v>
      </c>
      <c r="L107" s="61">
        <v>0.25</v>
      </c>
      <c r="M107" s="31">
        <v>20.1999</v>
      </c>
      <c r="N107" s="63">
        <v>20.1999</v>
      </c>
      <c r="O107" s="26" t="s">
        <v>78</v>
      </c>
      <c r="P107" s="61">
        <v>0.25</v>
      </c>
      <c r="Q107" s="31">
        <v>23.5763</v>
      </c>
      <c r="R107" s="63">
        <v>23.5763</v>
      </c>
      <c r="S107" s="26" t="s">
        <v>78</v>
      </c>
      <c r="T107" s="31">
        <v>21.674975</v>
      </c>
      <c r="U107" s="28">
        <v>23.5763</v>
      </c>
      <c r="V107" s="32" t="s">
        <v>79</v>
      </c>
      <c r="W107" s="33" t="s">
        <v>79</v>
      </c>
    </row>
    <row r="108" spans="1:23" ht="13.5" thickBot="1" x14ac:dyDescent="0.25">
      <c r="A108" s="103"/>
      <c r="B108" s="105" t="s">
        <v>47</v>
      </c>
      <c r="C108" s="70">
        <v>0</v>
      </c>
      <c r="D108" s="67">
        <v>0</v>
      </c>
      <c r="E108" s="71"/>
      <c r="F108" s="72"/>
      <c r="G108" s="70" t="s">
        <v>78</v>
      </c>
      <c r="H108" s="67">
        <v>0.5</v>
      </c>
      <c r="I108" s="71">
        <v>27.508500000000002</v>
      </c>
      <c r="J108" s="72">
        <v>27.508500000000002</v>
      </c>
      <c r="K108" s="70">
        <v>0</v>
      </c>
      <c r="L108" s="67">
        <v>0</v>
      </c>
      <c r="M108" s="71"/>
      <c r="N108" s="72"/>
      <c r="O108" s="70" t="s">
        <v>78</v>
      </c>
      <c r="P108" s="67">
        <v>0.5</v>
      </c>
      <c r="Q108" s="71">
        <v>23.649900000000002</v>
      </c>
      <c r="R108" s="72">
        <v>23.649900000000002</v>
      </c>
      <c r="S108" s="70" t="s">
        <v>78</v>
      </c>
      <c r="T108" s="71">
        <v>25.5792</v>
      </c>
      <c r="U108" s="76">
        <v>25.5792</v>
      </c>
      <c r="V108" s="77" t="s">
        <v>79</v>
      </c>
      <c r="W108" s="106" t="s">
        <v>79</v>
      </c>
    </row>
    <row r="109" spans="1:23" ht="13.5" thickBot="1" x14ac:dyDescent="0.25">
      <c r="A109" s="107" t="s">
        <v>66</v>
      </c>
      <c r="B109" s="108"/>
      <c r="C109" s="109">
        <v>0</v>
      </c>
      <c r="D109" s="110">
        <v>0</v>
      </c>
      <c r="E109" s="111"/>
      <c r="F109" s="112"/>
      <c r="G109" s="109" t="s">
        <v>78</v>
      </c>
      <c r="H109" s="110">
        <v>0.5714285714285714</v>
      </c>
      <c r="I109" s="111">
        <v>22.423549999999999</v>
      </c>
      <c r="J109" s="112">
        <v>27.508500000000002</v>
      </c>
      <c r="K109" s="109" t="s">
        <v>78</v>
      </c>
      <c r="L109" s="110">
        <v>0.14285714285714285</v>
      </c>
      <c r="M109" s="111">
        <v>20.1999</v>
      </c>
      <c r="N109" s="112">
        <v>20.1999</v>
      </c>
      <c r="O109" s="109" t="s">
        <v>78</v>
      </c>
      <c r="P109" s="110">
        <v>0.2857142857142857</v>
      </c>
      <c r="Q109" s="111">
        <v>23.613100000000003</v>
      </c>
      <c r="R109" s="112">
        <v>23.649900000000002</v>
      </c>
      <c r="S109" s="109" t="s">
        <v>78</v>
      </c>
      <c r="T109" s="111">
        <v>22.44575714285714</v>
      </c>
      <c r="U109" s="113">
        <v>25.5792</v>
      </c>
      <c r="V109" s="114" t="s">
        <v>79</v>
      </c>
      <c r="W109" s="115" t="s">
        <v>79</v>
      </c>
    </row>
    <row r="110" spans="1:23" x14ac:dyDescent="0.2">
      <c r="A110" s="94" t="s">
        <v>67</v>
      </c>
      <c r="B110" s="95" t="s">
        <v>68</v>
      </c>
      <c r="C110" s="96">
        <v>0</v>
      </c>
      <c r="D110" s="97">
        <v>0</v>
      </c>
      <c r="E110" s="98"/>
      <c r="F110" s="99"/>
      <c r="G110" s="96" t="s">
        <v>78</v>
      </c>
      <c r="H110" s="97">
        <v>1</v>
      </c>
      <c r="I110" s="98">
        <v>11.885300000000001</v>
      </c>
      <c r="J110" s="99">
        <v>11.885300000000001</v>
      </c>
      <c r="K110" s="96">
        <v>0</v>
      </c>
      <c r="L110" s="97">
        <v>0</v>
      </c>
      <c r="M110" s="98"/>
      <c r="N110" s="99"/>
      <c r="O110" s="96">
        <v>0</v>
      </c>
      <c r="P110" s="97">
        <v>0</v>
      </c>
      <c r="Q110" s="98"/>
      <c r="R110" s="99"/>
      <c r="S110" s="96" t="s">
        <v>78</v>
      </c>
      <c r="T110" s="98">
        <v>11.885300000000001</v>
      </c>
      <c r="U110" s="100">
        <v>11.885300000000001</v>
      </c>
      <c r="V110" s="101" t="s">
        <v>79</v>
      </c>
      <c r="W110" s="102" t="s">
        <v>79</v>
      </c>
    </row>
    <row r="111" spans="1:23" x14ac:dyDescent="0.2">
      <c r="A111" s="103"/>
      <c r="B111" s="104" t="s">
        <v>42</v>
      </c>
      <c r="C111" s="26" t="s">
        <v>78</v>
      </c>
      <c r="D111" s="61">
        <v>7.6923076923076927E-3</v>
      </c>
      <c r="E111" s="31">
        <v>12.973600000000001</v>
      </c>
      <c r="F111" s="63">
        <v>12.973600000000001</v>
      </c>
      <c r="G111" s="26">
        <v>229</v>
      </c>
      <c r="H111" s="61">
        <v>0.88076923076923075</v>
      </c>
      <c r="I111" s="31">
        <v>12.789923580785986</v>
      </c>
      <c r="J111" s="63">
        <v>12.973600000000001</v>
      </c>
      <c r="K111" s="26">
        <v>25</v>
      </c>
      <c r="L111" s="61">
        <v>9.6153846153846159E-2</v>
      </c>
      <c r="M111" s="31">
        <v>12.932563999999998</v>
      </c>
      <c r="N111" s="63">
        <v>12.973600000000001</v>
      </c>
      <c r="O111" s="26" t="s">
        <v>78</v>
      </c>
      <c r="P111" s="61">
        <v>1.5384615384615385E-2</v>
      </c>
      <c r="Q111" s="31">
        <v>12.973600000000001</v>
      </c>
      <c r="R111" s="63">
        <v>12.973600000000001</v>
      </c>
      <c r="S111" s="26">
        <v>260</v>
      </c>
      <c r="T111" s="31">
        <v>12.807877692307635</v>
      </c>
      <c r="U111" s="28">
        <v>12.973600000000001</v>
      </c>
      <c r="V111" s="32">
        <f t="shared" ref="V106:W120" si="3">(E111-I111)/I111</f>
        <v>1.4361025541227449E-2</v>
      </c>
      <c r="W111" s="33">
        <f t="shared" si="3"/>
        <v>0</v>
      </c>
    </row>
    <row r="112" spans="1:23" x14ac:dyDescent="0.2">
      <c r="A112" s="103"/>
      <c r="B112" s="104" t="s">
        <v>43</v>
      </c>
      <c r="C112" s="26">
        <v>0</v>
      </c>
      <c r="D112" s="61">
        <v>0</v>
      </c>
      <c r="E112" s="31"/>
      <c r="F112" s="63"/>
      <c r="G112" s="26">
        <v>26</v>
      </c>
      <c r="H112" s="61">
        <v>0.9285714285714286</v>
      </c>
      <c r="I112" s="31">
        <v>13.937711538461544</v>
      </c>
      <c r="J112" s="63">
        <v>14.056800000000001</v>
      </c>
      <c r="K112" s="26" t="s">
        <v>78</v>
      </c>
      <c r="L112" s="61">
        <v>7.1428571428571425E-2</v>
      </c>
      <c r="M112" s="31">
        <v>13.540750000000001</v>
      </c>
      <c r="N112" s="63">
        <v>13.540750000000001</v>
      </c>
      <c r="O112" s="26">
        <v>0</v>
      </c>
      <c r="P112" s="61">
        <v>0</v>
      </c>
      <c r="Q112" s="31"/>
      <c r="R112" s="63"/>
      <c r="S112" s="26">
        <v>28</v>
      </c>
      <c r="T112" s="31">
        <v>13.909357142857148</v>
      </c>
      <c r="U112" s="28">
        <v>14.056800000000001</v>
      </c>
      <c r="V112" s="32" t="s">
        <v>79</v>
      </c>
      <c r="W112" s="33" t="s">
        <v>79</v>
      </c>
    </row>
    <row r="113" spans="1:23" x14ac:dyDescent="0.2">
      <c r="A113" s="103"/>
      <c r="B113" s="104" t="s">
        <v>44</v>
      </c>
      <c r="C113" s="26">
        <v>0</v>
      </c>
      <c r="D113" s="61">
        <v>0</v>
      </c>
      <c r="E113" s="31"/>
      <c r="F113" s="63"/>
      <c r="G113" s="26">
        <v>21</v>
      </c>
      <c r="H113" s="61">
        <v>0.84</v>
      </c>
      <c r="I113" s="31">
        <v>15.234276190476191</v>
      </c>
      <c r="J113" s="63">
        <v>15.352200000000002</v>
      </c>
      <c r="K113" s="26" t="s">
        <v>78</v>
      </c>
      <c r="L113" s="61">
        <v>0.12</v>
      </c>
      <c r="M113" s="31">
        <v>15.352200000000002</v>
      </c>
      <c r="N113" s="63">
        <v>15.352200000000002</v>
      </c>
      <c r="O113" s="26" t="s">
        <v>78</v>
      </c>
      <c r="P113" s="61">
        <v>0.04</v>
      </c>
      <c r="Q113" s="31">
        <v>15.352200000000002</v>
      </c>
      <c r="R113" s="63">
        <v>15.352200000000002</v>
      </c>
      <c r="S113" s="26">
        <v>25</v>
      </c>
      <c r="T113" s="31">
        <v>15.253143999999997</v>
      </c>
      <c r="U113" s="28">
        <v>15.352200000000002</v>
      </c>
      <c r="V113" s="32" t="s">
        <v>79</v>
      </c>
      <c r="W113" s="33" t="s">
        <v>79</v>
      </c>
    </row>
    <row r="114" spans="1:23" x14ac:dyDescent="0.2">
      <c r="A114" s="103"/>
      <c r="B114" s="104" t="s">
        <v>45</v>
      </c>
      <c r="C114" s="26">
        <v>0</v>
      </c>
      <c r="D114" s="61">
        <v>0</v>
      </c>
      <c r="E114" s="31"/>
      <c r="F114" s="63"/>
      <c r="G114" s="26" t="s">
        <v>78</v>
      </c>
      <c r="H114" s="61">
        <v>0.66666666666666663</v>
      </c>
      <c r="I114" s="31">
        <v>15.4596</v>
      </c>
      <c r="J114" s="63">
        <v>15.4596</v>
      </c>
      <c r="K114" s="26" t="s">
        <v>78</v>
      </c>
      <c r="L114" s="61">
        <v>0.33333333333333331</v>
      </c>
      <c r="M114" s="31">
        <v>15.4596</v>
      </c>
      <c r="N114" s="63">
        <v>15.4596</v>
      </c>
      <c r="O114" s="26">
        <v>0</v>
      </c>
      <c r="P114" s="61">
        <v>0</v>
      </c>
      <c r="Q114" s="31"/>
      <c r="R114" s="63"/>
      <c r="S114" s="26" t="s">
        <v>78</v>
      </c>
      <c r="T114" s="31">
        <v>15.4596</v>
      </c>
      <c r="U114" s="28">
        <v>15.4596</v>
      </c>
      <c r="V114" s="32" t="s">
        <v>79</v>
      </c>
      <c r="W114" s="33" t="s">
        <v>79</v>
      </c>
    </row>
    <row r="115" spans="1:23" x14ac:dyDescent="0.2">
      <c r="A115" s="103"/>
      <c r="B115" s="104" t="s">
        <v>46</v>
      </c>
      <c r="C115" s="26">
        <v>0</v>
      </c>
      <c r="D115" s="61">
        <v>0</v>
      </c>
      <c r="E115" s="31"/>
      <c r="F115" s="63"/>
      <c r="G115" s="26" t="s">
        <v>78</v>
      </c>
      <c r="H115" s="61">
        <v>0.5</v>
      </c>
      <c r="I115" s="31">
        <v>21.0412</v>
      </c>
      <c r="J115" s="63">
        <v>20.1999</v>
      </c>
      <c r="K115" s="26" t="s">
        <v>78</v>
      </c>
      <c r="L115" s="61">
        <v>0.5</v>
      </c>
      <c r="M115" s="31">
        <v>22.450833333333335</v>
      </c>
      <c r="N115" s="63">
        <v>23.5763</v>
      </c>
      <c r="O115" s="26">
        <v>0</v>
      </c>
      <c r="P115" s="61">
        <v>0</v>
      </c>
      <c r="Q115" s="31"/>
      <c r="R115" s="63"/>
      <c r="S115" s="26" t="s">
        <v>78</v>
      </c>
      <c r="T115" s="31">
        <v>21.746016666666666</v>
      </c>
      <c r="U115" s="28">
        <v>21.888100000000001</v>
      </c>
      <c r="V115" s="32" t="s">
        <v>79</v>
      </c>
      <c r="W115" s="33" t="s">
        <v>79</v>
      </c>
    </row>
    <row r="116" spans="1:23" x14ac:dyDescent="0.2">
      <c r="A116" s="103"/>
      <c r="B116" s="104" t="s">
        <v>47</v>
      </c>
      <c r="C116" s="26">
        <v>0</v>
      </c>
      <c r="D116" s="61">
        <v>0</v>
      </c>
      <c r="E116" s="31"/>
      <c r="F116" s="63"/>
      <c r="G116" s="26" t="s">
        <v>78</v>
      </c>
      <c r="H116" s="61">
        <v>1</v>
      </c>
      <c r="I116" s="31">
        <v>27.508500000000002</v>
      </c>
      <c r="J116" s="63">
        <v>27.508500000000002</v>
      </c>
      <c r="K116" s="26">
        <v>0</v>
      </c>
      <c r="L116" s="61">
        <v>0</v>
      </c>
      <c r="M116" s="31"/>
      <c r="N116" s="63"/>
      <c r="O116" s="26">
        <v>0</v>
      </c>
      <c r="P116" s="61">
        <v>0</v>
      </c>
      <c r="Q116" s="31"/>
      <c r="R116" s="63"/>
      <c r="S116" s="26" t="s">
        <v>78</v>
      </c>
      <c r="T116" s="31">
        <v>27.508500000000002</v>
      </c>
      <c r="U116" s="28">
        <v>27.508500000000002</v>
      </c>
      <c r="V116" s="32" t="s">
        <v>79</v>
      </c>
      <c r="W116" s="33" t="s">
        <v>79</v>
      </c>
    </row>
    <row r="117" spans="1:23" x14ac:dyDescent="0.2">
      <c r="A117" s="103"/>
      <c r="B117" s="104" t="s">
        <v>48</v>
      </c>
      <c r="C117" s="26">
        <v>0</v>
      </c>
      <c r="D117" s="61">
        <v>0</v>
      </c>
      <c r="E117" s="31"/>
      <c r="F117" s="63"/>
      <c r="G117" s="26" t="s">
        <v>78</v>
      </c>
      <c r="H117" s="61">
        <v>1</v>
      </c>
      <c r="I117" s="31">
        <v>31.4633</v>
      </c>
      <c r="J117" s="63">
        <v>31.4633</v>
      </c>
      <c r="K117" s="26">
        <v>0</v>
      </c>
      <c r="L117" s="61">
        <v>0</v>
      </c>
      <c r="M117" s="31"/>
      <c r="N117" s="63"/>
      <c r="O117" s="26">
        <v>0</v>
      </c>
      <c r="P117" s="61">
        <v>0</v>
      </c>
      <c r="Q117" s="31"/>
      <c r="R117" s="63"/>
      <c r="S117" s="26" t="s">
        <v>78</v>
      </c>
      <c r="T117" s="31">
        <v>31.4633</v>
      </c>
      <c r="U117" s="28">
        <v>31.4633</v>
      </c>
      <c r="V117" s="32" t="s">
        <v>79</v>
      </c>
      <c r="W117" s="33" t="s">
        <v>79</v>
      </c>
    </row>
    <row r="118" spans="1:23" ht="13.5" thickBot="1" x14ac:dyDescent="0.25">
      <c r="A118" s="103"/>
      <c r="B118" s="105" t="s">
        <v>49</v>
      </c>
      <c r="C118" s="70">
        <v>0</v>
      </c>
      <c r="D118" s="67">
        <v>0</v>
      </c>
      <c r="E118" s="71"/>
      <c r="F118" s="72"/>
      <c r="G118" s="70" t="s">
        <v>78</v>
      </c>
      <c r="H118" s="67">
        <v>1</v>
      </c>
      <c r="I118" s="71">
        <v>35.610650000000007</v>
      </c>
      <c r="J118" s="72">
        <v>35.610650000000007</v>
      </c>
      <c r="K118" s="70">
        <v>0</v>
      </c>
      <c r="L118" s="67">
        <v>0</v>
      </c>
      <c r="M118" s="71"/>
      <c r="N118" s="72"/>
      <c r="O118" s="70">
        <v>0</v>
      </c>
      <c r="P118" s="67">
        <v>0</v>
      </c>
      <c r="Q118" s="71"/>
      <c r="R118" s="72"/>
      <c r="S118" s="35" t="s">
        <v>78</v>
      </c>
      <c r="T118" s="40">
        <v>35.610650000000007</v>
      </c>
      <c r="U118" s="37">
        <v>35.610650000000007</v>
      </c>
      <c r="V118" s="41" t="s">
        <v>79</v>
      </c>
      <c r="W118" s="42" t="s">
        <v>79</v>
      </c>
    </row>
    <row r="119" spans="1:23" ht="13.5" thickBot="1" x14ac:dyDescent="0.25">
      <c r="A119" s="107" t="s">
        <v>69</v>
      </c>
      <c r="B119" s="108"/>
      <c r="C119" s="109" t="s">
        <v>78</v>
      </c>
      <c r="D119" s="110">
        <v>6.0975609756097563E-3</v>
      </c>
      <c r="E119" s="111">
        <v>12.973600000000001</v>
      </c>
      <c r="F119" s="112">
        <v>12.973600000000001</v>
      </c>
      <c r="G119" s="109">
        <v>287</v>
      </c>
      <c r="H119" s="110">
        <v>0.875</v>
      </c>
      <c r="I119" s="111">
        <v>13.501123693379734</v>
      </c>
      <c r="J119" s="112">
        <v>12.973600000000001</v>
      </c>
      <c r="K119" s="109">
        <v>34</v>
      </c>
      <c r="L119" s="110">
        <v>0.10365853658536585</v>
      </c>
      <c r="M119" s="111">
        <v>14.096008823529409</v>
      </c>
      <c r="N119" s="112">
        <v>12.973600000000001</v>
      </c>
      <c r="O119" s="109" t="s">
        <v>78</v>
      </c>
      <c r="P119" s="110">
        <v>1.524390243902439E-2</v>
      </c>
      <c r="Q119" s="111">
        <v>13.44932</v>
      </c>
      <c r="R119" s="112">
        <v>12.973600000000001</v>
      </c>
      <c r="S119" s="109">
        <v>328</v>
      </c>
      <c r="T119" s="111">
        <v>13.558782317073126</v>
      </c>
      <c r="U119" s="113">
        <v>12.973600000000001</v>
      </c>
      <c r="V119" s="114">
        <f t="shared" si="3"/>
        <v>-3.9072576872871967E-2</v>
      </c>
      <c r="W119" s="115">
        <f t="shared" si="3"/>
        <v>0</v>
      </c>
    </row>
    <row r="120" spans="1:23" ht="13.5" thickBot="1" x14ac:dyDescent="0.25">
      <c r="A120" s="118" t="s">
        <v>30</v>
      </c>
      <c r="B120" s="119"/>
      <c r="C120" s="44">
        <v>215</v>
      </c>
      <c r="D120" s="120">
        <v>3.2243551289742052E-2</v>
      </c>
      <c r="E120" s="49">
        <v>18.719794883720972</v>
      </c>
      <c r="F120" s="121">
        <v>19.262</v>
      </c>
      <c r="G120" s="44">
        <v>5869</v>
      </c>
      <c r="H120" s="120">
        <v>0.88017396520695856</v>
      </c>
      <c r="I120" s="49">
        <v>18.959160161050885</v>
      </c>
      <c r="J120" s="121">
        <v>19.262</v>
      </c>
      <c r="K120" s="44">
        <v>466</v>
      </c>
      <c r="L120" s="120">
        <v>6.9886022795440914E-2</v>
      </c>
      <c r="M120" s="49">
        <v>18.016783261802544</v>
      </c>
      <c r="N120" s="121">
        <v>15.4596</v>
      </c>
      <c r="O120" s="44">
        <v>118</v>
      </c>
      <c r="P120" s="120">
        <v>1.7696460707858429E-2</v>
      </c>
      <c r="Q120" s="49">
        <v>20.472092372881338</v>
      </c>
      <c r="R120" s="121">
        <v>19.262</v>
      </c>
      <c r="S120" s="44">
        <v>6668</v>
      </c>
      <c r="T120" s="49">
        <v>18.912356746431541</v>
      </c>
      <c r="U120" s="46">
        <v>19.262</v>
      </c>
      <c r="V120" s="50">
        <f t="shared" si="3"/>
        <v>-1.26253101559666E-2</v>
      </c>
      <c r="W120" s="51">
        <f t="shared" si="3"/>
        <v>0</v>
      </c>
    </row>
    <row r="121" spans="1:23" x14ac:dyDescent="0.2">
      <c r="A121" s="122" t="s">
        <v>70</v>
      </c>
    </row>
    <row r="125" spans="1:23" ht="13.5" thickBot="1" x14ac:dyDescent="0.25"/>
    <row r="126" spans="1:23" ht="13.5" thickBot="1" x14ac:dyDescent="0.25">
      <c r="A126" s="123"/>
      <c r="B126" s="124" t="s">
        <v>1</v>
      </c>
      <c r="C126" s="125"/>
      <c r="D126" s="125"/>
      <c r="E126" s="126"/>
      <c r="F126" s="124" t="s">
        <v>2</v>
      </c>
      <c r="G126" s="125"/>
      <c r="H126" s="125"/>
      <c r="I126" s="126"/>
      <c r="J126" s="124" t="s">
        <v>3</v>
      </c>
      <c r="K126" s="125"/>
      <c r="L126" s="125"/>
      <c r="M126" s="126"/>
      <c r="N126" s="124" t="s">
        <v>4</v>
      </c>
      <c r="O126" s="125"/>
      <c r="P126" s="125"/>
      <c r="Q126" s="126"/>
      <c r="R126" s="124" t="s">
        <v>71</v>
      </c>
      <c r="S126" s="125"/>
      <c r="T126" s="125"/>
      <c r="U126" s="125"/>
      <c r="V126" s="126"/>
    </row>
    <row r="127" spans="1:23" ht="77.25" thickBot="1" x14ac:dyDescent="0.25">
      <c r="A127" s="127"/>
      <c r="B127" s="11" t="s">
        <v>6</v>
      </c>
      <c r="C127" s="12" t="s">
        <v>7</v>
      </c>
      <c r="D127" s="12" t="s">
        <v>8</v>
      </c>
      <c r="E127" s="13" t="s">
        <v>9</v>
      </c>
      <c r="F127" s="11" t="s">
        <v>6</v>
      </c>
      <c r="G127" s="12" t="s">
        <v>7</v>
      </c>
      <c r="H127" s="12" t="s">
        <v>8</v>
      </c>
      <c r="I127" s="13" t="s">
        <v>9</v>
      </c>
      <c r="J127" s="11" t="s">
        <v>6</v>
      </c>
      <c r="K127" s="12" t="s">
        <v>7</v>
      </c>
      <c r="L127" s="12" t="s">
        <v>8</v>
      </c>
      <c r="M127" s="13" t="s">
        <v>9</v>
      </c>
      <c r="N127" s="11" t="s">
        <v>6</v>
      </c>
      <c r="O127" s="12" t="s">
        <v>7</v>
      </c>
      <c r="P127" s="12" t="s">
        <v>8</v>
      </c>
      <c r="Q127" s="13" t="s">
        <v>9</v>
      </c>
      <c r="R127" s="14" t="s">
        <v>10</v>
      </c>
      <c r="S127" s="15" t="s">
        <v>11</v>
      </c>
      <c r="T127" s="12" t="s">
        <v>12</v>
      </c>
      <c r="U127" s="12" t="s">
        <v>13</v>
      </c>
      <c r="V127" s="13" t="s">
        <v>14</v>
      </c>
    </row>
    <row r="128" spans="1:23" s="135" customFormat="1" ht="13.5" thickBot="1" x14ac:dyDescent="0.25">
      <c r="A128" s="128" t="s">
        <v>71</v>
      </c>
      <c r="B128" s="129">
        <v>305</v>
      </c>
      <c r="C128" s="130">
        <v>4.2568039078855549E-2</v>
      </c>
      <c r="D128" s="131">
        <v>26.329913842353498</v>
      </c>
      <c r="E128" s="132">
        <v>19.3474</v>
      </c>
      <c r="F128" s="129">
        <v>6224</v>
      </c>
      <c r="G128" s="130">
        <v>0.86866713189113742</v>
      </c>
      <c r="H128" s="131">
        <v>20.852533732921078</v>
      </c>
      <c r="I128" s="132">
        <v>19.262</v>
      </c>
      <c r="J128" s="129">
        <v>501</v>
      </c>
      <c r="K128" s="130">
        <v>6.9923237962316823E-2</v>
      </c>
      <c r="L128" s="131">
        <v>19.668425540699364</v>
      </c>
      <c r="M128" s="132">
        <v>16.518699999999999</v>
      </c>
      <c r="N128" s="129">
        <v>135</v>
      </c>
      <c r="O128" s="130">
        <v>1.884159106769016E-2</v>
      </c>
      <c r="P128" s="131">
        <v>24.71081339421611</v>
      </c>
      <c r="Q128" s="133">
        <v>19.3474</v>
      </c>
      <c r="R128" s="129">
        <v>7165</v>
      </c>
      <c r="S128" s="131">
        <v>21.075594512174426</v>
      </c>
      <c r="T128" s="131">
        <v>19.262</v>
      </c>
      <c r="U128" s="130">
        <f t="shared" ref="U128:V128" si="4">(D128-H128)/H128</f>
        <v>0.2626721615505635</v>
      </c>
      <c r="V128" s="134">
        <f t="shared" si="4"/>
        <v>4.4335998338697908E-3</v>
      </c>
    </row>
    <row r="131" spans="1:22" x14ac:dyDescent="0.2">
      <c r="A131" s="9" t="s">
        <v>72</v>
      </c>
    </row>
    <row r="133" spans="1:22" x14ac:dyDescent="0.2">
      <c r="A133" s="136" t="s">
        <v>73</v>
      </c>
      <c r="B133" s="136"/>
      <c r="C133" s="136"/>
      <c r="D133" s="136"/>
      <c r="E133" s="136"/>
      <c r="F133" s="136"/>
      <c r="G133" s="136"/>
      <c r="H133" s="136"/>
      <c r="I133" s="136"/>
      <c r="J133" s="136"/>
      <c r="K133" s="136"/>
      <c r="L133" s="136"/>
      <c r="M133" s="136"/>
      <c r="N133" s="136"/>
      <c r="O133" s="136"/>
      <c r="P133" s="136"/>
      <c r="Q133" s="136"/>
      <c r="R133" s="136"/>
      <c r="S133" s="136"/>
      <c r="T133" s="136"/>
      <c r="U133" s="136"/>
      <c r="V133" s="136"/>
    </row>
    <row r="134" spans="1:22" x14ac:dyDescent="0.2">
      <c r="A134" s="136"/>
      <c r="B134" s="136"/>
      <c r="C134" s="136"/>
      <c r="D134" s="136"/>
      <c r="E134" s="136"/>
      <c r="F134" s="136"/>
      <c r="G134" s="136"/>
      <c r="H134" s="136"/>
      <c r="I134" s="136"/>
      <c r="J134" s="136"/>
      <c r="K134" s="136"/>
      <c r="L134" s="136"/>
      <c r="M134" s="136"/>
      <c r="N134" s="136"/>
      <c r="O134" s="136"/>
      <c r="P134" s="136"/>
      <c r="Q134" s="136"/>
      <c r="R134" s="136"/>
      <c r="S134" s="136"/>
      <c r="T134" s="136"/>
      <c r="U134" s="136"/>
      <c r="V134" s="136"/>
    </row>
    <row r="136" spans="1:22" x14ac:dyDescent="0.2">
      <c r="A136" t="s">
        <v>74</v>
      </c>
    </row>
    <row r="138" spans="1:22" x14ac:dyDescent="0.2">
      <c r="A138" s="136" t="s">
        <v>75</v>
      </c>
      <c r="B138" s="137"/>
      <c r="C138" s="137"/>
      <c r="D138" s="137"/>
      <c r="E138" s="137"/>
      <c r="F138" s="137"/>
      <c r="G138" s="137"/>
      <c r="H138" s="137"/>
      <c r="I138" s="137"/>
      <c r="J138" s="137"/>
      <c r="K138" s="137"/>
      <c r="L138" s="137"/>
      <c r="M138" s="137"/>
      <c r="N138" s="137"/>
      <c r="O138" s="137"/>
      <c r="P138" s="137"/>
      <c r="Q138" s="137"/>
      <c r="R138" s="137"/>
      <c r="S138" s="137"/>
      <c r="T138" s="137"/>
      <c r="U138" s="137"/>
      <c r="V138" s="137"/>
    </row>
    <row r="140" spans="1:22" ht="24.75" customHeight="1" x14ac:dyDescent="0.2">
      <c r="A140" s="136" t="s">
        <v>76</v>
      </c>
      <c r="B140" s="136"/>
      <c r="C140" s="136"/>
      <c r="D140" s="136"/>
      <c r="E140" s="136"/>
      <c r="F140" s="136"/>
      <c r="G140" s="136"/>
      <c r="H140" s="136"/>
      <c r="I140" s="136"/>
      <c r="J140" s="136"/>
      <c r="K140" s="136"/>
      <c r="L140" s="136"/>
      <c r="M140" s="136"/>
      <c r="N140" s="136"/>
      <c r="O140" s="136"/>
      <c r="P140" s="136"/>
      <c r="Q140" s="136"/>
      <c r="R140" s="136"/>
      <c r="S140" s="136"/>
      <c r="T140" s="136"/>
      <c r="U140" s="136"/>
      <c r="V140" s="136"/>
    </row>
    <row r="142" spans="1:22" x14ac:dyDescent="0.2">
      <c r="A142" t="s">
        <v>77</v>
      </c>
    </row>
  </sheetData>
  <mergeCells count="23">
    <mergeCell ref="A138:V138"/>
    <mergeCell ref="A140:V140"/>
    <mergeCell ref="B126:E126"/>
    <mergeCell ref="F126:I126"/>
    <mergeCell ref="J126:M126"/>
    <mergeCell ref="N126:Q126"/>
    <mergeCell ref="R126:V126"/>
    <mergeCell ref="A133:V134"/>
    <mergeCell ref="B26:E26"/>
    <mergeCell ref="F26:I26"/>
    <mergeCell ref="J26:M26"/>
    <mergeCell ref="N26:Q26"/>
    <mergeCell ref="C37:O37"/>
    <mergeCell ref="C39:F39"/>
    <mergeCell ref="G39:J39"/>
    <mergeCell ref="K39:N39"/>
    <mergeCell ref="O39:R39"/>
    <mergeCell ref="B1:N1"/>
    <mergeCell ref="B3:E3"/>
    <mergeCell ref="F3:I3"/>
    <mergeCell ref="J3:M3"/>
    <mergeCell ref="N3:Q3"/>
    <mergeCell ref="B24:N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Ethnicity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Gillian Swanson (NHS Forth Valley)</dc:creator>
  <cp:lastModifiedBy>Gillian Swanson (NHS Forth Valley)</cp:lastModifiedBy>
  <dcterms:created xsi:type="dcterms:W3CDTF">2024-05-14T11:04:30Z</dcterms:created>
  <dcterms:modified xsi:type="dcterms:W3CDTF">2024-05-14T12:32:28Z</dcterms:modified>
</cp:coreProperties>
</file>